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li22\Desktop\"/>
    </mc:Choice>
  </mc:AlternateContent>
  <bookViews>
    <workbookView xWindow="-2196" yWindow="216" windowWidth="21072" windowHeight="9456"/>
  </bookViews>
  <sheets>
    <sheet name="Legal Disclaimer" sheetId="9" r:id="rId1"/>
    <sheet name="Revision History" sheetId="10" r:id="rId2"/>
    <sheet name="Schematic" sheetId="1" r:id="rId3"/>
    <sheet name="Layout" sheetId="2" r:id="rId4"/>
    <sheet name="Platform Specific" sheetId="7" r:id="rId5"/>
    <sheet name="Summary" sheetId="3" r:id="rId6"/>
  </sheets>
  <externalReferences>
    <externalReference r:id="rId7"/>
    <externalReference r:id="rId8"/>
    <externalReference r:id="rId9"/>
    <externalReference r:id="rId10"/>
    <externalReference r:id="rId11"/>
  </externalReferences>
  <definedNames>
    <definedName name="CPU_Array">'[1]CPU DIMM Power Tables'!$A$15:$BB$31</definedName>
    <definedName name="CPU_Name">'[1]CPU DIMM Power Tables'!$A$16:$A$22</definedName>
    <definedName name="CPU_state">'[1]CPU DIMM Power Tables'!$B$3:$B$9</definedName>
    <definedName name="didt">'[2]Spec Entry'!$D$57</definedName>
    <definedName name="didt_PS1">'[2]Spec Entry'!$D$66</definedName>
    <definedName name="DIMM_Array">'[1]CPU DIMM Power Tables'!$A$48:$AU$64</definedName>
    <definedName name="DIMM_Name">'[1]CPU DIMM Power Tables'!$A$49:$A$64</definedName>
    <definedName name="DIMM_state">'[1]CPU DIMM Power Tables'!$B$37:$B$42</definedName>
    <definedName name="DPC">'[1]CPU DIMM Power Tables'!$C$37:$C$44</definedName>
    <definedName name="DPC_Array">'[1]CPU DIMM Power Tables'!$C$37:$D$43</definedName>
    <definedName name="dVID_Settle">'[2]Spec Entry'!$D$58</definedName>
    <definedName name="Eff">'[2]Spec Entry'!$D$45</definedName>
    <definedName name="Freq_Rep" localSheetId="1">[3]DDR4_Memory_VR_Test_Items!$E$109</definedName>
    <definedName name="Freq_Rep">[4]DDR4_Memory_VR_Test_Items!$E$109</definedName>
    <definedName name="Freq_Rep_VPP" localSheetId="1">[3]DDR4_Memory_VR_Test_Items!$E$127</definedName>
    <definedName name="Freq_Rep_VPP">[4]DDR4_Memory_VR_Test_Items!$E$127</definedName>
    <definedName name="Freq_Rep_vtt" localSheetId="1">[3]DDR4_Memory_VR_Test_Items!$E$145</definedName>
    <definedName name="Freq_Rep_vtt">[4]DDR4_Memory_VR_Test_Items!$E$145</definedName>
    <definedName name="Freq_SW">[4]DDR4_Memory_VR_Test_Items!$D$314</definedName>
    <definedName name="I_Dyn">'[2]Spec Entry'!$D$31</definedName>
    <definedName name="I_Step_PS0">'[2]Spec Entry'!$D$36</definedName>
    <definedName name="I_Step_PS1">'[2]Spec Entry'!$D$63</definedName>
    <definedName name="I_TDC">'[2]Spec Entry'!$D$30</definedName>
    <definedName name="IccMax">'[2]Spec Entry'!$D$32</definedName>
    <definedName name="Iccmax_PS1">'[2]Spec Entry'!$D$48</definedName>
    <definedName name="IccMax_PS2">'[2]Spec Entry'!$D$49</definedName>
    <definedName name="Iccmax_PS3">'[2]Spec Entry'!$D$50</definedName>
    <definedName name="Iccmin3rd">'[2]Spec Entry'!$D$35</definedName>
    <definedName name="LBG_state">'[1]CPU DIMM Power Tables'!$B$67:$B$72</definedName>
    <definedName name="Neg_VCCP_Actol">'[2]Spec Entry'!$D$94</definedName>
    <definedName name="Neg_VCCP_Tol_Margin_HVM">'[2]Spec Entry'!$D$98</definedName>
    <definedName name="Neg_VCCP_TotalTol">'[2]Spec Entry'!$D$96</definedName>
    <definedName name="Neg_VCCSA_Actol">'[2]Spec Entry'!$D$77</definedName>
    <definedName name="Neg_VCCSA_Tol_Margin_HVM">'[2]Spec Entry'!$D$81</definedName>
    <definedName name="Neg_VCCSA_TotalTol">'[2]Spec Entry'!$D$79</definedName>
    <definedName name="Neg_VVMSE_Actol">'[2]Spec Entry'!$D$111</definedName>
    <definedName name="Neg_VVMSE_Tol_Margin_HVM">'[2]Spec Entry'!$D$115</definedName>
    <definedName name="Neg_VVMSE_TotalTol">'[2]Spec Entry'!$D$113</definedName>
    <definedName name="PCH_Array">'[1]CPU DIMM Power Tables'!$A$75:$AT$83</definedName>
    <definedName name="PCH_SKU">'[1]CPU DIMM Power Tables'!$A$76:$A$83</definedName>
    <definedName name="Pos_VCCP_ACTol">'[2]Spec Entry'!$D$93</definedName>
    <definedName name="Pos_VCCP_Tol_Margin_HVM">'[2]Spec Entry'!$D$97</definedName>
    <definedName name="Pos_VCCP_TotalTol">'[2]Spec Entry'!$D$95</definedName>
    <definedName name="Pos_VCCSA_ACTol">'[2]Spec Entry'!$D$76</definedName>
    <definedName name="Pos_VCCSA_Tol_Margin_HVM">'[2]Spec Entry'!$D$80</definedName>
    <definedName name="Pos_VCCSA_TotalTol">'[2]Spec Entry'!$D$78</definedName>
    <definedName name="Pos_VVMSE_ACTol">'[2]Spec Entry'!$D$110</definedName>
    <definedName name="Pos_VVMSE_Tol_Margin_HVM">'[2]Spec Entry'!$D$114</definedName>
    <definedName name="Pos_VVMSE_TotalTol">'[2]Spec Entry'!$D$112</definedName>
    <definedName name="PS0">'[2]Spec Entry'!$D$53</definedName>
    <definedName name="PS1_">'[2]Spec Entry'!$D$54</definedName>
    <definedName name="PS2_">'[2]Spec Entry'!$D$55</definedName>
    <definedName name="R_LL">'[2]Spec Entry'!$D$18</definedName>
    <definedName name="Ripple_PS0">'[2]Spec Entry'!$D$26</definedName>
    <definedName name="Ripple_PS1">'[2]Spec Entry'!$D$27</definedName>
    <definedName name="Ripple_PS2">'[2]Spec Entry'!$D$28</definedName>
    <definedName name="SetVID_FAST">'[2]Spec Entry'!$D$59</definedName>
    <definedName name="SetVID_Slow">'[2]Spec Entry'!$D$62</definedName>
    <definedName name="Step_peakBW">'[5]Lists &amp; defaults'!$E$29</definedName>
    <definedName name="sweep_dc" localSheetId="1">[3]DDR4_Memory_VR_Test_Items!$E$110</definedName>
    <definedName name="sweep_dc">[4]DDR4_Memory_VR_Test_Items!$E$110</definedName>
    <definedName name="sweep_dc_VPP" localSheetId="1">[3]DDR4_Memory_VR_Test_Items!$E$128</definedName>
    <definedName name="sweep_dc_VPP">[4]DDR4_Memory_VR_Test_Items!$E$128</definedName>
    <definedName name="sweep_dc_vtt" localSheetId="1">[3]DDR4_Memory_VR_Test_Items!$E$146</definedName>
    <definedName name="sweep_dc_vtt">[4]DDR4_Memory_VR_Test_Items!$E$146</definedName>
    <definedName name="sweep_slew" localSheetId="1">[3]DDR4_Memory_VR_Test_Items!$E$108</definedName>
    <definedName name="sweep_slew">[4]DDR4_Memory_VR_Test_Items!$E$108</definedName>
    <definedName name="sweep_slew_VPP" localSheetId="1">[3]DDR4_Memory_VR_Test_Items!$E$126</definedName>
    <definedName name="sweep_slew_VPP">[4]DDR4_Memory_VR_Test_Items!$E$126</definedName>
    <definedName name="sweep_slew_vtt" localSheetId="1">[3]DDR4_Memory_VR_Test_Items!$E$144</definedName>
    <definedName name="sweep_slew_vtt">[4]DDR4_Memory_VR_Test_Items!$E$144</definedName>
    <definedName name="TDP">'[2]Spec Entry'!$D$19</definedName>
    <definedName name="tOvS_MAX">'[2]Spec Entry'!$D$39</definedName>
    <definedName name="V_TOB_MARGIN_HVM">'[2]Spec Entry'!$D$52</definedName>
    <definedName name="V_TOB_Max">'[2]Spec Entry'!$D$51</definedName>
    <definedName name="VCCP_DCTol">'[2]Spec Entry'!$D$91</definedName>
    <definedName name="VCCP_IMAX">'[2]Spec Entry'!$D$99</definedName>
    <definedName name="VCCP_IMIN">'[2]Spec Entry'!$D$101</definedName>
    <definedName name="VCCP_ISTEP">'[2]Spec Entry'!$D$103</definedName>
    <definedName name="VCCP_Ripple">'[2]Spec Entry'!$D$92</definedName>
    <definedName name="VCCP_Slew">'[2]Spec Entry'!$D$102</definedName>
    <definedName name="VCCP_VID_1">'[2]Spec Entry'!$D$89</definedName>
    <definedName name="VCCP_VID_2">'[2]Spec Entry'!$D$90</definedName>
    <definedName name="VCCSA_DCTol">'[2]Spec Entry'!$D$74</definedName>
    <definedName name="VCCSA_IMAX">'[2]Spec Entry'!$D$82</definedName>
    <definedName name="VCCSA_IMIN">'[2]Spec Entry'!$D$84</definedName>
    <definedName name="VCCSA_ISTEP">'[2]Spec Entry'!$D$86</definedName>
    <definedName name="VCCSA_Ripple">'[2]Spec Entry'!$D$75</definedName>
    <definedName name="VCCSA_Slew">'[2]Spec Entry'!$D$85</definedName>
    <definedName name="VCCSA_VIDMAX">'[2]Spec Entry'!$D$71</definedName>
    <definedName name="VCCSA_VIDNORM">'[2]Spec Entry'!$D$72</definedName>
    <definedName name="VDD_TDC" localSheetId="1">[3]DDR4_Memory_VR_Test_Items!$D$62</definedName>
    <definedName name="VDD_TDC">[4]DDR4_Memory_VR_Test_Items!$D$62</definedName>
    <definedName name="VID_1">'[2]Spec Entry'!$D$20</definedName>
    <definedName name="VID_2">'[2]Spec Entry'!$D$21</definedName>
    <definedName name="VID_3">'[2]Spec Entry'!$D$22</definedName>
    <definedName name="VID_I_TDC">'[2]Spec Entry'!$D$23</definedName>
    <definedName name="VID_IccDyn">'[2]Spec Entry'!$D$25</definedName>
    <definedName name="VID_IccMax">'[2]Spec Entry'!$D$24</definedName>
    <definedName name="VOvS_MARGIN_HVM">'[2]Spec Entry'!$D$38</definedName>
    <definedName name="VOvS_MAX">'[2]Spec Entry'!$D$37</definedName>
    <definedName name="VVMSE_DCTol">'[2]Spec Entry'!$D$108</definedName>
    <definedName name="VVMSE_IMAX">'[2]Spec Entry'!$D$116</definedName>
    <definedName name="VVMSE_IMIN">'[2]Spec Entry'!$D$118</definedName>
    <definedName name="VVMSE_ISTEP">'[2]Spec Entry'!$D$120</definedName>
    <definedName name="VVMSE_Ripple">'[2]Spec Entry'!$D$109</definedName>
    <definedName name="VVMSE_Slew">'[2]Spec Entry'!$D$119</definedName>
    <definedName name="VVMSE_VIDMAX">'[2]Spec Entry'!$D$106</definedName>
  </definedNames>
  <calcPr calcId="152511"/>
</workbook>
</file>

<file path=xl/calcChain.xml><?xml version="1.0" encoding="utf-8"?>
<calcChain xmlns="http://schemas.openxmlformats.org/spreadsheetml/2006/main">
  <c r="K10" i="3" l="1"/>
  <c r="I10" i="3"/>
  <c r="G10" i="3"/>
  <c r="D10" i="3"/>
  <c r="M10" i="3" l="1"/>
  <c r="K4" i="3"/>
  <c r="K7" i="3" l="1"/>
  <c r="D7" i="3"/>
  <c r="D4" i="3" l="1"/>
  <c r="G7" i="3"/>
  <c r="I7" i="3"/>
  <c r="I4" i="3"/>
  <c r="G4" i="3"/>
  <c r="M4" i="3" l="1"/>
  <c r="M7" i="3"/>
</calcChain>
</file>

<file path=xl/sharedStrings.xml><?xml version="1.0" encoding="utf-8"?>
<sst xmlns="http://schemas.openxmlformats.org/spreadsheetml/2006/main" count="443" uniqueCount="275">
  <si>
    <t>Item</t>
  </si>
  <si>
    <t>Category</t>
  </si>
  <si>
    <t>N/A</t>
  </si>
  <si>
    <t>Revision History</t>
  </si>
  <si>
    <t>Description</t>
    <phoneticPr fontId="4" type="noConversion"/>
  </si>
  <si>
    <t>(Y,N,N/A)</t>
    <phoneticPr fontId="4" type="noConversion"/>
  </si>
  <si>
    <t>Yes</t>
    <phoneticPr fontId="4" type="noConversion"/>
  </si>
  <si>
    <t>No</t>
    <phoneticPr fontId="4" type="noConversion"/>
  </si>
  <si>
    <t>N/A</t>
    <phoneticPr fontId="4" type="noConversion"/>
  </si>
  <si>
    <t>Remark</t>
    <phoneticPr fontId="4" type="noConversion"/>
  </si>
  <si>
    <t>Company Name</t>
    <phoneticPr fontId="4" type="noConversion"/>
  </si>
  <si>
    <t>Project Name</t>
    <phoneticPr fontId="4" type="noConversion"/>
  </si>
  <si>
    <t>Review Date</t>
    <phoneticPr fontId="4" type="noConversion"/>
  </si>
  <si>
    <t>Review By</t>
    <phoneticPr fontId="4" type="noConversion"/>
  </si>
  <si>
    <t>Platform</t>
    <phoneticPr fontId="4" type="noConversion"/>
  </si>
  <si>
    <t>Summary</t>
    <phoneticPr fontId="4" type="noConversion"/>
  </si>
  <si>
    <t>Not Addressed</t>
    <phoneticPr fontId="4" type="noConversion"/>
  </si>
  <si>
    <t>Total Score</t>
    <phoneticPr fontId="4" type="noConversion"/>
  </si>
  <si>
    <t>Compliance</t>
    <phoneticPr fontId="4" type="noConversion"/>
  </si>
  <si>
    <t>Total Score</t>
    <phoneticPr fontId="4" type="noConversion"/>
  </si>
  <si>
    <t>Total Score</t>
    <phoneticPr fontId="4" type="noConversion"/>
  </si>
  <si>
    <t xml:space="preserve">VR Schematic Check </t>
    <phoneticPr fontId="4" type="noConversion"/>
  </si>
  <si>
    <t>VR Layout Check</t>
    <phoneticPr fontId="4" type="noConversion"/>
  </si>
  <si>
    <t>OEM</t>
    <phoneticPr fontId="4" type="noConversion"/>
  </si>
  <si>
    <t xml:space="preserve">• Review the datasheet(s), locating any applicable reference circuit schematics
• Read all layout and component placement recommendations, add CAD notes to schematic as needed.
</t>
    <phoneticPr fontId="4" type="noConversion"/>
  </si>
  <si>
    <t xml:space="preserve">• Most switch mode controllers require the use of a separate “analog”  ground island located (exclusively) beneath the controller. Ensure proper CAD notes are present.
• Analog ground island shall be connected to “quiet” area of standard ground through a single zero ohm resistor.
• Ensure use of separate schematic symbols for each type of ground connection. See datasheet, reference schematic, or D.E. for a list of components requiring analog ground connections.
</t>
    <phoneticPr fontId="4" type="noConversion"/>
  </si>
  <si>
    <t>• Pin for pin, match VR schematic net connections to those found on the datasheet reference schematics. (Must match exactly.) Highlight all matches with one color, all missing, additional, or discrepancies with another color.</t>
    <phoneticPr fontId="4" type="noConversion"/>
  </si>
  <si>
    <t>• Review datasheet for logic level input requirements.  (VIDs, enable, etc.)      
• Review datasheet for an open-drain or internal pull-up output configuration.
• Consider effects of multiple pull-ups on bus signals. For example, required SVID pull-up value will change depending on the number of Bus devices.
• Review “Absolute Maximum Rating” section of each datasheet.</t>
    <phoneticPr fontId="4" type="noConversion"/>
  </si>
  <si>
    <t>• See datasheet decoupling recommendations for PWRGD, IOUT, etc.
• CAD notes must specify decoupling placement at point of use, not next to the controller.</t>
    <phoneticPr fontId="4" type="noConversion"/>
  </si>
  <si>
    <t>• Review Drain/Source connections.  (Pay close attention to body diode orientation.)
• Review polarity of sequencing diodes and switch components.</t>
    <phoneticPr fontId="4" type="noConversion"/>
  </si>
  <si>
    <t>• Compare schematic component pin-out to the datasheet. (Check for CAD library errors.)</t>
    <phoneticPr fontId="4" type="noConversion"/>
  </si>
  <si>
    <t>• If the driver is dual-voltage capable, add voltage steering resistors to allow selection between 5V and 12V operation.</t>
    <phoneticPr fontId="4" type="noConversion"/>
  </si>
  <si>
    <t>• If an external driver is used, the voltage levels of the controller PWM output must be compatible with the driver PWM input.  (Does not exceed maximum voltage ratings.)</t>
    <phoneticPr fontId="4" type="noConversion"/>
  </si>
  <si>
    <t>• Components that are frequently replaced, such as compensation components, voltage sense resistors, sense steering resistors, and BODE resistors should be at least 0603 in size. 
• Components that are frequently replaced, should be accessible and shall not be placed in the top layer CPU cavity, between DIMM sockets, etc.</t>
    <phoneticPr fontId="4" type="noConversion"/>
  </si>
  <si>
    <t>• All off page net names need to match exactly and no two nets can have the same name. 
• All off page net connections must be connected to something on another page. 
• Above off page requirements can be easily verified by using the Adobe search function with each specific off page net name.</t>
    <phoneticPr fontId="4" type="noConversion"/>
  </si>
  <si>
    <t>• A zero ohm resistor placed in series with the controller enable input will allow local startup and shutdown control during test or debug. As voltage regulators and switch circuits (such as ROL) are often validated on incomplete platforms, it is often necessary to interrupt the enable control scheme by either cutting PCB traces or removing components such as the system PLD.
• Include necessary pull up and test header.</t>
    <phoneticPr fontId="4" type="noConversion"/>
  </si>
  <si>
    <t xml:space="preserve">• A zero ohm resistor placed in series with the boost capacitor will allow for high side drive tuning if excessive drive levels are present. </t>
    <phoneticPr fontId="4" type="noConversion"/>
  </si>
  <si>
    <t>• Place a two pin header at each output voltage sense point (Vout), PWRGD signal, and Enable Input.
• Add a CAD note explaining that if the test header cannot be placed at the exact output sense point, traces must be routed differently from the sense termination point to the test header.</t>
    <phoneticPr fontId="4" type="noConversion"/>
  </si>
  <si>
    <t>• Review datasheet(s), locate any applicable component placement recommendations, recommended copper shapes for thermal relief, minimum required trace widths, general layout guidelines, and/or reference layout diagrams.</t>
    <phoneticPr fontId="4" type="noConversion"/>
  </si>
  <si>
    <t>Component wattage/rating must meet demand requirements</t>
  </si>
  <si>
    <t>Verify all input/output pull-up and logic requirements</t>
  </si>
  <si>
    <t xml:space="preserve">Power Block Diagram </t>
  </si>
  <si>
    <t xml:space="preserve">Vboot Voltage </t>
  </si>
  <si>
    <t>Decoupling Solution for Major VRs</t>
  </si>
  <si>
    <t>Component Power/ Ground Pin Connections</t>
  </si>
  <si>
    <t xml:space="preserve">VR and power supply compatibility to support Intel Turbo </t>
  </si>
  <si>
    <t>VR Power Sequence</t>
  </si>
  <si>
    <t>Rotate every component until getting the shortest trace and lowest via count</t>
  </si>
  <si>
    <t>Place thermistor (thermal compensation) to the hottest spot (the phase with lower airflow) but away from the switching node</t>
  </si>
  <si>
    <t>Short loop for FS (frequency set) and SS resistor to the IC ground pad</t>
  </si>
  <si>
    <t>Short loop for any sensitive external component to the IC ground pad whenever possible</t>
  </si>
  <si>
    <t>Short decoupling loop between VCC pin and IC ground pad and use two vias for the decoupling capacitor if possible. Sufficient trace width (&gt;20mils) for bias nodes (such as VCC and/or PVCC).  Be sure to place decoupling caps very close to bias pins.</t>
  </si>
  <si>
    <t>Don't run VID input lines across any control circuit. It could cause noise coupling during Dynamic VID test</t>
  </si>
  <si>
    <t>2nd layer should be a big ground plane for better noise immunity of control circuits on the top layer</t>
  </si>
  <si>
    <t>Snubber components shall be placed between the FETs and the Output Inductor and shall incorporate a low inductance path (Should be placed as close to the low side FET as possible)</t>
  </si>
  <si>
    <t>Short the decoupling loop between upper FET's drain and power ground</t>
  </si>
  <si>
    <t>Rotate drivers until they have clear and shortest path to High-Side and Low-Side FETs</t>
  </si>
  <si>
    <t xml:space="preserve">As short and wide as possible (&gt;=20mils) UGATE and PHASE traces </t>
  </si>
  <si>
    <t>Short and wide connection between each output inductor, capacitors, and the load</t>
  </si>
  <si>
    <t>As short and wide as possible (&gt;=20mils) LGATE and PGND traces</t>
  </si>
  <si>
    <t>Short decoupling loop and thick trace (&gt;=20mils) between PHASE and BOOT pins in order to:
reduce inductance that may lead to drive ringing, this path must not only be wide (20mils or greater), it should also be kept as short as possible. Additionally, the Boot path and phase pin shall be fed from the same phase trace. (Do not source these two pins from separate locations on the phase node.)</t>
  </si>
  <si>
    <t>Place copper (connected to ground) underneath drivers even if they don't have exposed pad</t>
  </si>
  <si>
    <t>Short decoupling loop and thick trace (&gt;=20mils) between PVCC pin (if applied) and IC ground pad</t>
  </si>
  <si>
    <t>Short decoupling loop and thick trace (&gt;=20mils) between VCC pin and IC ground pad</t>
  </si>
  <si>
    <t xml:space="preserve">For NC pins, connect them to ground or adjacent power nets (PVCC, PGND, GND, VCC) per datasheet instructed. </t>
  </si>
  <si>
    <t xml:space="preserve">Unless the controller is specifically designed to be placed next to an inductor/phase node such as in the case of controllers with integrated FETs and drivers, the controller must be placed a safe distance from noise sources.
Place controller in the quiet area and use vias to connect its pad to the ground plane, and place components away from noisy planes (power trains) including phase, gate drive, input and output ground planes before the filter. Don't run switching nodes (including VID lines) across the control circuit section.
</t>
  </si>
  <si>
    <t>Rotate the feedback network until getting the shortest loop and lowest via count</t>
  </si>
  <si>
    <t>For maximum snubber performance, connecting trace width shall be 20mil or greater and two vias will be used if a layer transition is necessary.</t>
  </si>
  <si>
    <t>Don't place PWM lines close to switching nodes, otherwise, PWM could pick up noise when they are in Tri-State, especially during light load shut down.</t>
  </si>
  <si>
    <t>Analog GND (if required) shall be implemented as an isolated “island” located directly beneath the component.
Although a single isolated trace may work, for maximum noise immunity, the preferred method is to use an isolated  “island” placed directly beneath the component on the default GND layer. To further ensure noise immunity, all potentially noisy layers directly beneath the island are to be voided.</t>
  </si>
  <si>
    <t>Shortest and widest connection between each output inductor and phase node.</t>
  </si>
  <si>
    <t>Misc</t>
  </si>
  <si>
    <t>No signals shall be routed in the area of a Phase-Node, directly beneath/beside an inductor, or directly beneath a driver. These areas are considered to be extremely electrically “noisy” and can easily radiate unwanted noise onto other nets. If a signal must be routed in one of these areas (not recommended), it shall be routed on the bottom layer, with several layers of GND isolation between it and the “noisy” net.</t>
  </si>
  <si>
    <t>SVID and SMBUS connections must meet general signal integrity guidelines</t>
  </si>
  <si>
    <t xml:space="preserve">For each output and input ceramic capacitors, use at least 2 vias per cap (~1nH/8mils via). </t>
  </si>
  <si>
    <t xml:space="preserve">Be aware that many CAD teams use hidden power and ground connections on Controller and driver schematic symbols. If applicable, verify their use and investigate these nets as you would investigate any other visible schematic net.
</t>
  </si>
  <si>
    <t>Beware of phantom traces (terminate nowhere) and/or secondary traces leading to test points and other areas of the board.
All traces connected to the net being reviewed must be investigated. CAD teams have been known to leave secondary traces leading nowhere (remnant of a previous layout), incorporate traces leading to test points, or even connect traces to another area of the board that has mistakenly used an identical net name. Any of these traces can act as antennas for noise, and in the case of identical net name usage, VR operation will be affected.</t>
  </si>
  <si>
    <t>Decoupling for VR status outputs (PWRGD, VR_HOT, etc.) shall be placed at the point of use, not at the point of origin. Because trace inductance and resistance degrades decoupling performance, decoupling needs to be placed as close as possible to the intended point of use, such as the input to logic gates, PLD, and Hecceta chip.</t>
  </si>
  <si>
    <t>Critical components shall not be placed on the bottom layer of the PCB. 
Components are easily damaged or knocked off the bottom side of a PCB. If damage or removal of a back side component would have the potential to cause an “exothermic” event, it shall be mounted only on the top side of the PCB.  “Critical” component examples may include gate drive resistors, drivers, boot-strap components, etc. Examples of non-critical components include output decoupling capacitors, input inductors, etc.(Non critical components may still cause failure, however it will be non-destructive in nature.)</t>
  </si>
  <si>
    <t>Voltage Sense, Steering, and BODE resistors must be accessible for VR validation
• Resistors used for voltage sense termination, sense line steering, and BODE testing, must be accessible to the technician. These can not be placed in the top layer CPU socket cavity, between DIMM sockets on the top layer, etc.</t>
  </si>
  <si>
    <t xml:space="preserve">Verify Circuit and Test Parameters are listed
</t>
  </si>
  <si>
    <t>Avoid placing PWM adjacent to any PHASE and UGATE nodes</t>
  </si>
  <si>
    <t>Print/Review the primary component datasheets</t>
  </si>
  <si>
    <t>Print/Review a copy of the VR Schematic</t>
  </si>
  <si>
    <t>Trace schematic nets through the board file</t>
  </si>
  <si>
    <t>VR Digital Iout (IMON) accuracy</t>
  </si>
  <si>
    <t>Company Name</t>
  </si>
  <si>
    <t>OEM</t>
  </si>
  <si>
    <t xml:space="preserve"> Review/Print Component Datasheets</t>
  </si>
  <si>
    <t xml:space="preserve"> Print/Highlight VR Schematic</t>
  </si>
  <si>
    <t>Check for application notes</t>
  </si>
  <si>
    <t>Ensure proper use of Analog and Power Ground</t>
  </si>
  <si>
    <t>Verify use of input inductor</t>
  </si>
  <si>
    <t>Verify proper thermal pad connection</t>
  </si>
  <si>
    <t>Verify correct PWM implementation</t>
  </si>
  <si>
    <t>CAD notes must be present for all differential pairs</t>
  </si>
  <si>
    <t>Verify proper Vsense and Isense implementation</t>
  </si>
  <si>
    <t>Verify correct power/ground connection and levels.</t>
  </si>
  <si>
    <t>Ensure adequate input and output decoupling</t>
  </si>
  <si>
    <t>Verify Status outputs are properly decoupled</t>
  </si>
  <si>
    <t>Verify component polarity/orientation</t>
  </si>
  <si>
    <t>Verify use of base current limiting resistors</t>
  </si>
  <si>
    <t>Verify component symbol pin-out vs. datasheet</t>
  </si>
  <si>
    <t>Controller-Driver PWM Compatibility</t>
  </si>
  <si>
    <t>Frequently Replaced Components</t>
  </si>
  <si>
    <t>Examine all off page net connections</t>
  </si>
  <si>
    <t>Verify components are RoHS/environmental compliant</t>
  </si>
  <si>
    <t>Confirm HS gate to phase and LS gate to ground resistors</t>
  </si>
  <si>
    <t>Allow DNS Minimum load place-holder on output plane.</t>
  </si>
  <si>
    <t>Ensure adequate input current limit protection</t>
  </si>
  <si>
    <t>Allow for Gain/Phase Test Hook</t>
  </si>
  <si>
    <t>Allow for Enable path control</t>
  </si>
  <si>
    <t>Allow for Boost Capacitor Series place-holder Resistor</t>
  </si>
  <si>
    <t>Allow for output test header placement</t>
  </si>
  <si>
    <t>Ensure input current access</t>
  </si>
  <si>
    <t>Allow for local/independent SVID operation</t>
  </si>
  <si>
    <t>VR Trace and Power Plane Example</t>
  </si>
  <si>
    <t>• Review schematic for CAD notes pertaining to layout and component placement.
• Review schematic for maximum output loading information.</t>
  </si>
  <si>
    <t xml:space="preserve">• Beginning at the VR input (starting at input connector if applicable), individually highlight and trace each schematic net throughout the board file, following the below guidelines.
• As progress is made, highlight each net on the corresponding schematic. (One color for successful progress, another color for issues or areas of concern.) 
• Document detailed explanations of all issues and concerns. Use screen copies for further clarification whenever possible.
</t>
  </si>
  <si>
    <t>Controller Component Placement Guideline</t>
  </si>
  <si>
    <t>Driver Component Placement Guideline</t>
  </si>
  <si>
    <t>Phase Node Guideline</t>
  </si>
  <si>
    <t>Snubber Circuit Component Placement Guideline</t>
  </si>
  <si>
    <t>Current Sense Lines Isense/Isensen Routing Guideline</t>
  </si>
  <si>
    <t>Voltage Sense Lines Vsense/Vsensen Routing Guideline</t>
  </si>
  <si>
    <t>PWM Lines Routing Guideline</t>
  </si>
  <si>
    <t>SVID bus line Routing Guideline</t>
  </si>
  <si>
    <t>Decoupling Caps for VR signals Guideline</t>
  </si>
  <si>
    <t>Critical Component Placement Guideline</t>
  </si>
  <si>
    <t>Vias Guideline</t>
  </si>
  <si>
    <t>Layer Stack-Up Guideline</t>
  </si>
  <si>
    <t xml:space="preserve">
Trace and Power shapes Guideline</t>
  </si>
  <si>
    <t>General Power Components Placement Guideline</t>
  </si>
  <si>
    <t>Don't place any via near corners of DFN,QFN,MLFP package IC, which has metal frame on the corners and can cause solder joint (shorts to GND) in some cases.</t>
  </si>
  <si>
    <t>Don't place control circuits close to the load if the load demands high di/dt and transient rate operations (such as processor)</t>
  </si>
  <si>
    <t xml:space="preserve">Drivers should be placed as close to possible to FETs to reduce critical inductance in the drive path, utilize 25 mil or greater output trace width, incorporate minimum layer transitions, and utilize two vias at each layer transition point.
</t>
  </si>
  <si>
    <t>Minimize interconnection and use 2 vias for interconnection and decoupling capacitors</t>
  </si>
  <si>
    <t>Thermal relief Vias Guideline</t>
  </si>
  <si>
    <t xml:space="preserve">Ensure adequate boost capacitance
</t>
  </si>
  <si>
    <t xml:space="preserve">Allow DNS place-holders for snubber components.
</t>
  </si>
  <si>
    <t>Driver Voltage Selection
(Only on 12V gate rated FETs)</t>
  </si>
  <si>
    <t>*Other names and brands may be claimed as the property of others.</t>
  </si>
  <si>
    <t>OEM Name</t>
  </si>
  <si>
    <t>Not Compliance</t>
  </si>
  <si>
    <t>Not Applicable</t>
  </si>
  <si>
    <t>Refer to device datasheet and application note for special layout rules</t>
  </si>
  <si>
    <t>Place bias decoupling caps as close to the driver power VCC/PVCC pins as possible and connect the decoupling cap GND as close to driver GND as possible.</t>
  </si>
  <si>
    <t>Large ceramic caps (&gt; 10uF) shall use traces greater than 20mil and two vias for connection to internal layers, since multiple vias and wide traces reduce decoupling path inductance, maximizing response.</t>
  </si>
  <si>
    <t>• For increased stability and/or reduced component voltage bleed, a small minimum static load is often necessary.
• Minimum load resistor shall be 0805 size or larger, perform simple wattage calculation.</t>
  </si>
  <si>
    <t>Refer to Chapter 3.2 in Brickland Platform Design Guide.</t>
  </si>
  <si>
    <t xml:space="preserve">Output Filter Component Placement Guideline
</t>
  </si>
  <si>
    <t>If the controller requires an analog GND, then IC ground pad refers to the analog GND.</t>
  </si>
  <si>
    <t xml:space="preserve">System air flow direction dependant </t>
  </si>
  <si>
    <t xml:space="preserve">Isen lines should have no common connection with snubber circuits (especially careful for snubber that is referred to Vo)
</t>
  </si>
  <si>
    <t xml:space="preserve">
Vias should be on current flow path (pwr/gnd), not only on Gnd plane.</t>
  </si>
  <si>
    <t xml:space="preserve">Rotate and place power train components (Lin, Cin, FETs (Q1 and Q2), Lo, Co) until getting the shortest path from input to output, and the space between power components is normally limited by the manufacture rule DCR, consult your manufacture engineer for detailed requirements. </t>
  </si>
  <si>
    <t xml:space="preserve">Place current sense resistor and capacitor connected to ISENx+ closest to the IC and place DCR sensing R/C network close to the IC </t>
  </si>
  <si>
    <r>
      <t xml:space="preserve">Only two of Zero Ohm resistors (R2P31 and R2P41 as an example in Intel Brickland CRB) can place near the output inductor to create the points for  Isense pair differential routing. 
</t>
    </r>
    <r>
      <rPr>
        <sz val="11"/>
        <color theme="1"/>
        <rFont val="Neo Sans Intel"/>
        <family val="2"/>
      </rPr>
      <t xml:space="preserve">
</t>
    </r>
  </si>
  <si>
    <r>
      <t xml:space="preserve">
</t>
    </r>
    <r>
      <rPr>
        <sz val="11"/>
        <color rgb="FFFF0000"/>
        <rFont val="Neo Sans Intel"/>
        <family val="2"/>
      </rPr>
      <t xml:space="preserve">
</t>
    </r>
  </si>
  <si>
    <t xml:space="preserve">Minimize PHASE shape area as thermally capable (i.e., enough copper area for thermal relief, only on the top layer) to minimize noise. 
Minimize the numbers of extremely electrically “noisy” phase node vias to other layers only when they are "must have".
</t>
  </si>
  <si>
    <t>Two "must-have" vias on Intel CRB: one is to connect bottom layer driver PHASE pin, the other is to connect the snubber circuitry on the bottom layer.</t>
  </si>
  <si>
    <t xml:space="preserve">Short loop for phase node snubber (if used), cut no copper on phase node net.  
</t>
  </si>
  <si>
    <r>
      <t>Scale snubber resistor to the proper size (if needed) to properly handle the power dissipation: 
Power consumption on R=Csnubber*V</t>
    </r>
    <r>
      <rPr>
        <vertAlign val="superscript"/>
        <sz val="11"/>
        <color theme="1"/>
        <rFont val="Neo Sans Intel"/>
        <family val="2"/>
      </rPr>
      <t>2</t>
    </r>
    <r>
      <rPr>
        <sz val="11"/>
        <color theme="1"/>
        <rFont val="Neo Sans Intel"/>
        <family val="2"/>
      </rPr>
      <t>*Fsw, Snubber Cap: 0402 size or larger.</t>
    </r>
  </si>
  <si>
    <t>Output capacitors (especially ceramic) should be placed as close to the load as possible for better transient response (in processor cavity as an example)</t>
  </si>
  <si>
    <t>Isen lines should be paired closely and differentially connected to controller, but sufficiently spaced in between pairs (&gt;25mils if possible). DON'T share the same Vo sensing line if it is DCR sensing.</t>
  </si>
  <si>
    <t xml:space="preserve">Ensure adequate minimum copper width for all traces and shapes
• General guidelines include allowing for a 20C copper temperature rise, using 10 mil trace width for signal nets, using  25mil or greater trace width for drive nets, and the use of 45 degree trace corners. (90 degree corners and/or trace width less than 5 mils is not recommended as copper width may degrade during the etch process.) 
• VR outputs are normally routed using several internal layers, often utilizing the thicker VCC layers found near the center of the PCB.
</t>
  </si>
  <si>
    <t xml:space="preserve">For thermal relief, ensure use of multiple layers connected by multiple vias. Place sufficient number of vias for thermal but don't crowd:
• Components needing thermal relief (FETs, drivers, controllers with built-in drivers, etc.) shall use copper shapes on multiple layers, attached with numerous vias, to effectively increase the copper area available for heatsinking.
</t>
  </si>
  <si>
    <t>Irms=Io(tdc)*sqrt(D') for low-side FET Irms=Io(tdc)*sqrt(D) for high-side FET
where D=Vout/Vin and D'=1-D</t>
  </si>
  <si>
    <t>• Follow vendors recommendation</t>
  </si>
  <si>
    <t>• Include necessary pull ups and input headers/jacks. (Data, Clock, and Alert#).
• Place zero ohm isolation resistors on the SVID lines of each controller.</t>
  </si>
  <si>
    <t>• If coupled inductors are used for output filtering, make sure the polarity and pin assignment is correct, especially more than two phases (three and above) coupling design</t>
  </si>
  <si>
    <t xml:space="preserve">Ensure the coupled inductor connection </t>
  </si>
  <si>
    <t>• Most controllers use differential sensing for current and voltage sense applications. CAD notes must explain that during layout, these pairs must be routed parallel and close together to increase accuracy and minimize potential noise issues.</t>
  </si>
  <si>
    <t>• CAD notes must specify Vsense termination directly across a high frequency decoupling capacitor or specific component sense pins.
• If multiple sense schemes are possible, “steering” resistors must be implemented.
• In designs that utilize differential Vsense, it is recommended to place a no-stuff cap across the +/- Vsense lines and a no-stuff cap from the negative sense line to analog ground, both shall be placed as close to the controller as possible. (This allows for additional filtering on “noisy” layouts.)
• Some vendors recommend additional Isense filtering at the controller. Check datasheet and vendor representative for required configuration and time constant requirements.
• The differential current sensing feedback positive(Isense+) and negative(Isense-) might be polarity reverse in different PWM controller design, make sure the current sensing lines polarity is correct.</t>
  </si>
  <si>
    <t>• Review datasheet decoupling recommendations.
Pay attention that if 2nd or more decoupling capacitor vendors are used, make sure that the worst case decoupling condition is considered. Such as A vendor cap has the highest ESR, B vendor cap has highest ESL, C vendors cap has the worst capacitance tolerance.
• If applicable, review Intel chipset or processor design guidelines.</t>
  </si>
  <si>
    <t>• Two Capacitors in series for snubber circuit in case of capacitor short circuit</t>
  </si>
  <si>
    <t xml:space="preserve">• If transistors are used in the design, ensure use of base current limiting resistors. (Stops base nets from being “clamped” at .7V)
</t>
  </si>
  <si>
    <t>Allow for series Gate Drive Resistors and Dummy Resistor</t>
  </si>
  <si>
    <t>• Pull-down resistors help prevent gate “floating” during turn-on, turn-off, and driver failure. Place a 10K 0603 resistor from each high side gate drive to the phase node, place a 10K 0603 resistor from each low side gate drive to ground.          
• Review datasheet, select vendors have implemented gate resistors internal to the driver.</t>
  </si>
  <si>
    <t>• Mark or highlight the high current density or high power net such as 12V, switching node, inductor out to CPU socket pins on the schematic to remind layout engineer to have adequate PCB width to minimize impedance and power dissipation</t>
  </si>
  <si>
    <t>Avoid clustered power or ground vias that cause big voids on a different plane, i.e., sufficient space between vias.</t>
  </si>
  <si>
    <t>SVID bus trace impedance control 50ohm +/-10% to maintain good signal transmission quality, trace width should be considered to maintain routing over split plane, customer need to check with PCB vendor.</t>
  </si>
  <si>
    <t>If electrolytic capacitors are used, make sure to place the cap away from high temperature components/PCB to avoid aging acceleration.</t>
  </si>
  <si>
    <t>In order to have good SMD soldering quality, avoid layout one side of a resistor/capacitor with thin trace and the other side with wide PCB copper area.</t>
  </si>
  <si>
    <t>• Check if SVID routing length, Rpd, Rpu resistor value, routing style match the PDG recommendation 
• Customers have flexibility once they can ensure signal integrity requirements by their own analysis.
• If your design uses an SVID or SM bus, you must check for manufacture recommendations and guidelines pertaining to bus routing.
• Ask signal integrity team review this portion of the layout.  (Data shall always be routed between Clock/Alert, lengths shall be matched, etc.)</t>
  </si>
  <si>
    <t xml:space="preserve"> • If platform does not conform to 240VA rule on the input rail, it is highly advised that fuse input protection should be implemented. This will greatly reduce the chance of significant component smoke and/or PCB damage.</t>
  </si>
  <si>
    <t>Disclaimer: This VR Schematic Checklist was put together to help customers self-check their platform schematics focused on power delivery section. This checklist outlines some general guidelines on the voltage regulator and platform power delivery schematics.  This checklist is not a specification and vendor component datasheets, application notes, Intel Platform PDG, VR12.0/VR12.5 PWM specifications supersede any discrepancies.</t>
  </si>
  <si>
    <t>Review board file for stack up information</t>
  </si>
  <si>
    <t>• To perform a layout review, you will need copper thickness information for each layer. Note: Thickness information is manually entered by the CAD technician. Verify stack up information is accurate and meets design requirements.</t>
  </si>
  <si>
    <t>Make the layout for each phase as symmetric as possible for to maximize performance, including: 
current sharing line routing, and thermal relief vias, copper shape and layer distribution, number of vias, and attachment points for phase and current sense monitoring.</t>
  </si>
  <si>
    <t>If the drive requires an analog GND, then IC ground pad refers to the analog GND.</t>
  </si>
  <si>
    <t>High-Side FET Decoupling component Placement Guideline</t>
  </si>
  <si>
    <t>Output bulk capacitors shall be placed near the point of use (but might be constrained by CPU ILM keepout zone) to supply some transient current as well as to handle the output inductor ripple. 
output ceramic decoupling shall be placed directly at the point of use. 
• CAD teams often incorrectly place ceramic decoupling and bulk capacitors at the output of the VR rather than at/near the point of use. The majority of bulk capacitance needs to be at placed in the general area of the load, all ceramic decoupling needs to be placed as close as possible to the load.  If applicable, review Intel chipset or processor design guidelines.</t>
  </si>
  <si>
    <t>Place Isen lines away from noise nodes including UGATE, PHASE, and gate drive as well as PWMs, not even under these noise nodes of any layers.  DON'T run output sensing lines above or adjacent to noisy nodes</t>
  </si>
  <si>
    <t>Shield PWM lines from noisy nodes (if applicable) with GND stitching vias or solid GND plane.</t>
  </si>
  <si>
    <t xml:space="preserve"> If a dedicated/socket test tool is not available for the rail under test (may not be available at power-on because of schedule and/or pin-map changes) you must ensure that a copper area is available on either the top or bottom side that will support the loading requirements of an external DC load and mini-slammer.</t>
  </si>
  <si>
    <t>Avoid control signals adjacent to switching power planes and layers</t>
  </si>
  <si>
    <t>A solid ground layer shielding in between control signal and switching power planes</t>
  </si>
  <si>
    <t>Disclaimer: This VR PCB layout Checklist was put together to help customers self-check their platform layout focused on power delivery section. This checklist outlines some general guidelines on the voltage regulator and platform power delivery layout.  This checklist is not a specification and vendor component datasheets, application notes, Intel Platform PDG, VR12.0/VR12.5 PWM specifications supersede any discrepancies.
Refer to "Brickland_Platform_VR_Layout_Checklist_Examples_Rev0_6.pdf" file for Layout examples.</t>
  </si>
  <si>
    <t>Nice to have Items</t>
  </si>
  <si>
    <t>• Circuit parameters and design limits such as desired switching frequency, AC/DC tolerances, and ripple shall be labeled on the schematic.
• Test parameters such as minimum loading, maximum loading, load step size, di/dt, and airflow requirements shall be labeled on the schematic. If the circuit supports multiple input voltages and power states, test parameters must be listed for all possible operating conditions. 
• Sequencing requirements (if applicable) shall be labeled on the schematic.</t>
  </si>
  <si>
    <r>
      <t>Via count and connection for all layer transitions:</t>
    </r>
    <r>
      <rPr>
        <sz val="11"/>
        <color theme="1"/>
        <rFont val="Neo Sans Intel"/>
        <family val="2"/>
      </rPr>
      <t xml:space="preserve">
(1) Ensure adequate minimum via count and connection for all layer transitions:
General guideline is to allow 1A per 10mil via.  If vias other than 10mil are utilized, see responsible design engineer for recommendations.
(2) Check individual via connections through all layers, shapes often need to be modified slightly to encompass all vias or through-hole pins intended for connection to a particular net.  Note: Through-hole Oscon-type capacitor pins are rated for approx. 6A, Molex “mini-fit” connector pins are rated for approx. 9A.
</t>
    </r>
  </si>
  <si>
    <r>
      <t>Be aware of vias placed in/near phase nodes. 
• If vias for nets other than phase node nets must be used within a phase node (not recommended), min spacing/voiding must be maintained around the via. 
• Also be aware of traces routed near phase vias on internal layers, a minimal spacing requirement must also be enforced here.</t>
    </r>
    <r>
      <rPr>
        <sz val="11"/>
        <color rgb="FFFF0000"/>
        <rFont val="Neo Sans Intel"/>
        <family val="2"/>
      </rPr>
      <t xml:space="preserve"> 
</t>
    </r>
    <r>
      <rPr>
        <sz val="11"/>
        <color theme="1"/>
        <rFont val="Neo Sans Intel"/>
        <family val="2"/>
      </rPr>
      <t>Refer to Platform Design guide on the minimal spacing requirement for high speed signal design consideration</t>
    </r>
  </si>
  <si>
    <r>
      <t xml:space="preserve">The decoupling ceramic capacitors for High-side FETs MUST be placed very close to it and it is preferred to have them on the same layer: 
(1) If sensitive signal vias are placed nearby, high side FET decoupling caps should be placed on the same layer as the   FETs, as vias used to connect these caps through the PCB have a high potential to radiate noise. 
(2) If it is not possible to have the MLCC on the same layer, it is either keeping sensitive signal/vias the safe distance away from MLCC vias (connecting the FETs to the MLCCs), or adding ground stitching vias for noise isolation next to the MLCC vias should be considered. </t>
    </r>
    <r>
      <rPr>
        <sz val="11"/>
        <color rgb="FFFF0000"/>
        <rFont val="Neo Sans Intel"/>
        <family val="2"/>
      </rPr>
      <t xml:space="preserve">
</t>
    </r>
    <r>
      <rPr>
        <sz val="11"/>
        <color theme="1"/>
        <rFont val="Neo Sans Intel"/>
        <family val="2"/>
      </rPr>
      <t xml:space="preserve">
</t>
    </r>
  </si>
  <si>
    <t>Driver output path must be kept short and wide, utilizing two or several vias at all layer transitions with small flood copper.</t>
  </si>
  <si>
    <t xml:space="preserve">For DCR sensing it is best to connect the current sense signals in the middle of the inductor pads and only connected to the layer that the pads are on (usually top layer); void via connections to other layers so that contact is only made on the inductor pad.
(1) The differential current sensing point distance from inductor pad should be kept the same for each phase to avoid current sharing not balanced
(2) To reduce current reporting variance from board to board, it is critical that these termination points are not placed in the direct path of current flow.
(3) Isense lines shall be routed through “quiet” areas of the PCB, and must not terminate prematurely or un-intentionally to other layers or locations.
(4) Pay close attention to layer transition vias placed on any sense net.
</t>
  </si>
  <si>
    <t xml:space="preserve">Vsense lines must terminate directly across a ceramic capacitor/processor voltage sense pin at the intended regulation point
• Vsense lines will be routed differentially, through “quiet” areas of the PCB, terminating directly across a high-frequency ceramic cap/voltage sense pin at the intended regulation point. (Not at the output inductor.) Vsense must not terminate prematurely or un-intentionally to local GND or VCC plane during layer transitions.
• Vsense line vias should be isolated to power/Gnd planes during layer transitions, and have single-point connection on one particular Power/Gnd layer.
</t>
  </si>
  <si>
    <t>• Many components have an exposed thermal pad on the bottom side. Using CAD notes, ensure adequate thermal vias and correct connection to analog ground (if used) or standard ground layers.</t>
  </si>
  <si>
    <t>VR General Schematic Checklist</t>
  </si>
  <si>
    <t>VR General Layout Checklist</t>
  </si>
  <si>
    <t>• Query component vendor website, vendor representative, demo board test reports, and fellow teammates for application notes and/or tribal knowledge regarding previous circuit usage and/or issues</t>
  </si>
  <si>
    <t>• Most switching mode regulators require the use of an input inductor to reduce transient effects on the system.</t>
  </si>
  <si>
    <t>• All available controller phases may not be used. Check datasheet for all required PWM output and current sense connections required to “disable” un-used phases.
• PWM firing order can depend on the number of phases implemented. If a specific firing order is required, consult datasheet and vendor. (This is often not discussed in the datasheet.)</t>
  </si>
  <si>
    <t>• Controller and driver symbols often use “hidden” power and ground connections. Ensure these nets are connected to the correct input voltage and ground nets.
• Review datasheet for maximum and minimum input supply levels.
• Review datasheet for input vs. output supply requirements. For example, some controllers are capable of powering from either 5V or 12V warn against using 5V to supply VCC and 12V to supply the output FETs.</t>
  </si>
  <si>
    <t>• Inductor loading must be well below its saturation rating.
• Resistors used for input/output series sensing, minimum loading, and/or in snubber circuits must be of sufficient package size to meet their wattage requirements.
• Verify that all capacitors have adequate voltage rating margin. General capacitor voltage de-rating is 80% for ceramic and Oscon, 50% or standard electrolytic.
• Verify SMD 0402/0603/0805/1206 resistor power rating especially for LDO input voltage step down</t>
  </si>
  <si>
    <t>• Make sure to check lead-free/environmental parameters of all components.</t>
  </si>
  <si>
    <t>• Series gate resistors may be needed to prevent cross-conduction, decrease driver power losses, etc.  Place a zero ohm (place holder) 0603 resistor in series with all Gate drive outputs.</t>
  </si>
  <si>
    <r>
      <t>• Depending on layout and/or driver and FET combination used, a series resistor and cap to ground may be needed across each phase to prevent excessive ringing.
• Series cap shall be 0402 size or larger.
• Series resistor could be 0603 size or larger to properly handle power consumption P</t>
    </r>
    <r>
      <rPr>
        <vertAlign val="subscript"/>
        <sz val="11"/>
        <color theme="1"/>
        <rFont val="Neo Sans Intel"/>
        <family val="2"/>
      </rPr>
      <t>R</t>
    </r>
    <r>
      <rPr>
        <sz val="11"/>
        <color theme="1"/>
        <rFont val="Neo Sans Intel"/>
        <family val="2"/>
      </rPr>
      <t>=Csnubber*V</t>
    </r>
    <r>
      <rPr>
        <vertAlign val="subscript"/>
        <sz val="11"/>
        <color theme="1"/>
        <rFont val="Neo Sans Intel"/>
        <family val="2"/>
      </rPr>
      <t>boot</t>
    </r>
    <r>
      <rPr>
        <sz val="11"/>
        <color theme="1"/>
        <rFont val="Neo Sans Intel"/>
        <family val="2"/>
      </rPr>
      <t>*Fsw.</t>
    </r>
  </si>
  <si>
    <t>• A zero ohm resistor placed in the positive path of controller feedback between the output and the first compensation component will allow for easy verification of stability margins during validation. 
• If layout allows, place a 0603 10ohm resistor in parallel with the above zero ohm resistor. (10 ohm gain/phase resistor can be easily switched in/out of the circuit by removing or installing the zero ohm resistor.)</t>
  </si>
  <si>
    <t xml:space="preserve">For switching regulator efficiency measurement purposes, there must be an available access point to allow the monitoring of input current. In most cases, this will requirement will be met by the use of an input fuse or input inductor. If no input inductor or input fuse is used, place an adequate wattage zero ohm resistor in series with Vin.  (Simply lifting a component leg to measure input current is not a viable option.) </t>
  </si>
  <si>
    <t>VR SVID Bus Addresses and Protocol ID</t>
  </si>
  <si>
    <t xml:space="preserve"> Decoupling Filters for the Processor</t>
  </si>
  <si>
    <t>Per SKU, leave NC pins unconnected on the baseboard</t>
  </si>
  <si>
    <t xml:space="preserve">• Verify VCC VR and power supply is compatible to support Pmax, PL2 and TDP amplitude and duration due to dynamic turbo, see PDG and processor turbo document for detailed requirements.
</t>
  </si>
  <si>
    <t xml:space="preserve">VPP VR for the Memory </t>
  </si>
  <si>
    <t xml:space="preserve">Two SVID Bus Routing </t>
  </si>
  <si>
    <t>• Verify if enough and right voltage level rails to Processor, Lewisburg, memory and other system components.</t>
  </si>
  <si>
    <t xml:space="preserve">VR13.0 Controller Pin_Alert# Pin Connection </t>
  </si>
  <si>
    <t>The Pin_Alert# function signal from VR13.0 PWM controller is AND's with VR_HOT# signal, and should be routed to CPU PROCHOT_N via CPLD logic, check with your PWM vendor on which pin serves as Pin_Alert#.</t>
  </si>
  <si>
    <t>CPU VR controller meet VR13.0 PWM specification</t>
  </si>
  <si>
    <t xml:space="preserve"> More attention on:
• Verify VR13.0 VCC VR server controller meet the Iout register (15h) max averaging interval and update interval from the controller datasheet or consultant PWM vendors:
Max averaging interval: &lt;200us in VR13.0 mode, Update interval: 2x Nyquist sampling rate</t>
  </si>
  <si>
    <t>• Verify VCC and Memory VRs have right components for better IMON accuracy, such as MOSFET sensing, Iout inductor DCR tolerance, NTC thermistor tolerance, etc.</t>
  </si>
  <si>
    <t xml:space="preserve">• Follow major VRs enable signals and check VR power-on/off in a required sequence as documented in the PDG. More attention on: 
</t>
  </si>
  <si>
    <t>• Verify the processor, Lewisburg, Power/Ground Pins connection to match component EMTS pinout.
More attention on:</t>
  </si>
  <si>
    <t>• Customers have flexibility to select their decoupling solution per power plane layout, stack up and VR controller used.
• Verify whether to follow Intel recommended caps located in the processor cavity and Lewisburg FBGA cavity, since those caps will work together with the processor/Lewisburg package caps to properly handle the high frequency noise between 1MHz to 10MHz.</t>
  </si>
  <si>
    <t xml:space="preserve">• Verify whether to follow PDG on Lewisburg decoupling and filter requirements and layout requirements
</t>
  </si>
  <si>
    <t>Purley Platform Specific Power Delivery Schematic and Layout Check</t>
  </si>
  <si>
    <t>Purley Platform Power Delivery Specific Schematic and Layout Checklist</t>
  </si>
  <si>
    <t>Lewisburg: PVNN_PCH, P1V05_PCH, P1V8_PCH, PGPPA_PCH, 3V_AUX, P3V3_STBY_DSW (required when the system supports S3)
Memory: VDDQ: the 2nd SVID bus driven, Vtt:1/2xVDDQ, VPP: 2.5V, P12V (required for Intel AEP)</t>
  </si>
  <si>
    <t>Updated the "Platform Specific" Tab to reflect the updates in the Purley PDG rev 0.95, and all the updates were highlighted in red.</t>
  </si>
  <si>
    <t xml:space="preserve"> </t>
  </si>
  <si>
    <t>Legal Notices and Disclaimers</t>
  </si>
  <si>
    <t>Intel technologies’ features and benefits depend on system configuration and may require enabled hardware, software or service activation. Learn more at Intel.com, or from the OEM or retailer.</t>
  </si>
  <si>
    <t>No computer system can be absolutely secure. Intel does not assume any liability for lost or stolen data or systems or any damages resulting from such losses.</t>
  </si>
  <si>
    <t>You may not use or facilitate the use of this document in connection with any infringement or other legal analysis concerning Intel products described herein. You agree to grant Intel a non-exclusive, royalty-free license to any patent claim thereafter drafted which includes subject matter disclosed herein.</t>
  </si>
  <si>
    <t>No license (express or implied, by estoppel or otherwise) to any intellectual property rights is granted by this document.</t>
  </si>
  <si>
    <t>The products described may contain design defects or errors known as errata which may cause the product to deviate from published specifications. Current characterized errata are available on request.</t>
  </si>
  <si>
    <t>This document contains information on products, services and/or processes in development. All information provided here is subject to change without notice. Contact your Intel representative to obtain the latest Intel product specifications and roadmaps.</t>
  </si>
  <si>
    <t>Intel disclaims all express and implied warranties, including without limitation, the implied warranties of merchantability, fitness for a particular purpose, and non-infringement, as well as any warranty arising from course of performance, course of dealing, or usage in trade.</t>
  </si>
  <si>
    <t>Warning: Altering PC clock or memory frequency and/or voltage may (i) reduce system stability and use life of the system, memory and processor; (ii) cause the processor and other system components to fail; (iii) cause reductions in system performance; (iv) cause additional heat or other damage; and (v) affect system data integrity. Intel assumes no responsibility that the memory, included if used with altered clock frequencies and/or voltages, will be fit for any particular purpose. Check with memory manufacturer for warranty and additional details.</t>
  </si>
  <si>
    <t>Results have been estimated or simulated using internal Intel analysis or architecture simulation or modeling, and provided to you for informational purposes. Any differences in your system hardware, software or configuration may affect your actual performance.</t>
  </si>
  <si>
    <t>Copies of documents which have an order number and are referenced in this document may be obtained by calling 1-800-548-4725 or by visiting www.intel.com/design/literature.htm.</t>
  </si>
  <si>
    <r>
      <t xml:space="preserve">Intel and the Intel logo </t>
    </r>
    <r>
      <rPr>
        <sz val="8"/>
        <color indexed="8"/>
        <rFont val="Verdana"/>
        <family val="2"/>
      </rPr>
      <t>are trademarks of Intel Corporation in the U. S. and/or other countries.</t>
    </r>
  </si>
  <si>
    <t>Copyright © 2015, Intel Corporation. All Rights Reserved.</t>
  </si>
  <si>
    <t>Description</t>
  </si>
  <si>
    <t>Date</t>
  </si>
  <si>
    <t xml:space="preserve">Initial release.  </t>
  </si>
  <si>
    <t>Decoupling Caps on P12V for Intel Apache Pass</t>
  </si>
  <si>
    <t xml:space="preserve">• Verify a 10uF decoupling cap on the 12V rail per DIMM channel, placed at the center of each DIMM channel and close to the 12V power pins of DIMM connectors. 
</t>
  </si>
  <si>
    <t>VDDQ and VTT pre-bias voltage during the startup</t>
  </si>
  <si>
    <t>• For DDR4, during the power-on, there might be some leakage from VPP rail to VDDQ rail then to VTT rail via Rtt termination resistor, which occurs before the VDDQ/VTT VR enabling signals assertion. This leakage level depends on DIMM type and DIMM vendor's manufacturing. Both VDDQ and VTT VRs should be capable of handling this pre-bias voltage during the startup without shutting down the VRs.</t>
  </si>
  <si>
    <t>Processor:
VCCIN, VCCSA, VCCIO, VDDQ: SVID bus driven, VR13.0 controller for all SKUs
VMCP: SVID bus driven, VR13.0 controller for Skylake-F and Skylake-FPGA SKUs
P1V0: 1.0V, Fixed-Voltage VR for Skylake-F SKUs; Required to be SVID bus driven, VR13.0 controller for Skylake-FPGA SKUs
VPP: 2.5V, Fixed-Voltage VR for all Skylake Server CPUs
3.3V_AUX: 3.3V for Skylake Server 4S with 3 Intel UPI CPU SKUs
PVCCH: SVID bus driven, VR13.0 controller for Skylake-FPGA SKUs</t>
  </si>
  <si>
    <t>• Check if CPU and Memory VRs have the right Vboot voltage setting:
VCCIN Vboot=1.7V, VCCSA Vboot=0.9V, VCCIO Vboot=1.0V, VMCP Vboot=0.9V 
VDDQ Vboot=1.2V, PVCCH=1.8V, P1V0=1.0V</t>
  </si>
  <si>
    <t>The platform must disable the output of the PVCC_CPUn voltage regulator if the PVCCIO_CPUn power is removed or goes out of regulation, more specifically, the PVCCIN_CPUn must shutdown with its voltage falling below 1.2V within 0.5ms when PVCCIO_CPUn voltage drops to 0.65V+/-0.05V or below. One method to do this is to connect the PWRGD_PVCCIO_CPUn (power good) signal to the PVCC_CPUn/PVCCSA_CPUn OUTEN input. For VR13.0 dual output PWM controllers with a single enable pin and both rails configured with non-zero Vboot, it must support a programmable delay between the two rails, and the support of 2 enable pins is optional.</t>
  </si>
  <si>
    <t>• Check if CPU and memory VR Controllers are set to the right SVID addresses and right Protocol ID
On SVID Bus #1:
VCC: 00h and Protocol ID 04h, VCCSA:01h and Protocol ID 07h, VCCIO: 02h and Protocol ID 07h
VMCP: 03h and Protocol ID 07h
On SVID Bus #2: 
VDDQ_ABC: 00h and Protocol ID 07h (04h is optional), must be associated with the processor memory controller 0/1/2
VDDQ_DEF: 02h and Protocol ID 07h (04h is optional), must be associated with the processor memory controller 3/4/5
P1V0: 04h and Protocol ID 07h for Skylake-FPGA ONLY
PVCCH: 05h and Protocol ID 07h for Skylake-FPGA ONLY</t>
  </si>
  <si>
    <t>The high-frequency decoupling caps required for Lewisburg SKUs</t>
  </si>
  <si>
    <t xml:space="preserve">• The decoupling caps closed to Lewisburg which are documented in the Purley PDG is required. </t>
  </si>
  <si>
    <t>Updated the "Platform Specific" Tab to reflect the updates in the Pmax updates, and all the updates were highlighted in red.</t>
  </si>
  <si>
    <t>• Verify if VR has reasonable phase count and switcher/linear type from current capability, efficiency, performance, thermal requirement and BOM optimization etc. standpoints.
General guideline for phase count of a switcher:
Single phase can handle up to 25A continuous current, up to 35A peak current with sufficient thermal solution.</t>
  </si>
  <si>
    <t xml:space="preserve">PMax Detection Component Placement </t>
  </si>
  <si>
    <r>
      <t>• The R2 and Rsense are used for the PMax detection, thus, determines the CPU turbo behavior, refer to the Doc# 548692 for the component detailed requirements: R2=100kOhm, 1%,  Rsense=</t>
    </r>
    <r>
      <rPr>
        <sz val="11"/>
        <color rgb="FFFF0000"/>
        <rFont val="Neo Sans Intel"/>
        <family val="2"/>
      </rPr>
      <t>~249-</t>
    </r>
    <r>
      <rPr>
        <sz val="11"/>
        <color theme="1"/>
        <rFont val="Neo Sans Intel"/>
        <family val="2"/>
      </rPr>
      <t xml:space="preserve">250Ohm, 1% </t>
    </r>
    <r>
      <rPr>
        <sz val="11"/>
        <color rgb="FFFF0000"/>
        <rFont val="Neo Sans Intel"/>
        <family val="2"/>
      </rPr>
      <t>to 5%</t>
    </r>
    <r>
      <rPr>
        <sz val="11"/>
        <color theme="1"/>
        <rFont val="Neo Sans Intel"/>
        <family val="2"/>
      </rPr>
      <t xml:space="preserve">.
R3=10Ohm, 5% no stuff Placeholders pulled up to VccIO (1.0V) used to disable PMax detection </t>
    </r>
    <r>
      <rPr>
        <b/>
        <sz val="11"/>
        <color rgb="FFFF0000"/>
        <rFont val="Neo Sans Intel"/>
        <family val="2"/>
      </rPr>
      <t>is no longer needed, but ok if there as long as its NOT stuffed.</t>
    </r>
    <r>
      <rPr>
        <sz val="11"/>
        <color theme="1"/>
        <rFont val="Neo Sans Intel"/>
        <family val="2"/>
      </rPr>
      <t xml:space="preserve">
</t>
    </r>
    <r>
      <rPr>
        <strike/>
        <sz val="11"/>
        <color rgb="FFFF0000"/>
        <rFont val="Neo Sans Intel"/>
        <family val="2"/>
      </rPr>
      <t xml:space="preserve">• Customers can use platform CPLD to drive High/Low in order to enable/disable the Pmax detector, where R3=1kOhm pulled-up to VCCIO, and Rsense is UNSTUFFED . </t>
    </r>
    <r>
      <rPr>
        <sz val="11"/>
        <color theme="1"/>
        <rFont val="Neo Sans Intel"/>
        <family val="2"/>
      </rPr>
      <t xml:space="preserve">
• Place Rsense resistor close to the processor socket with short leads from either the VSensePMax pin or GND.
• Verify that the RSense traces are avoiding potential noise pickups from adjacent circuitry or components.
</t>
    </r>
  </si>
  <si>
    <t>Processor: 
BA86 (+) and AY85 (-) connect to VCC VR controller voltage feedback pins.
CE76 (+) and CG76 (-) connect to VSA VR controller voltage feedback pins.
BH5 (+) and BF5 (-) connect to VCCIO VR controller voltage feedback pins.
BN16 (+) and BL16 (-) connect to VMCP VR controller voltage feedback pins for Skylake-F SKU and Skylake-FPGA SKUs.
BT17 (+) and BU16 (-) connect to P1V0 VR controller voltage feedback pins for Skylake-F SKU and Skylake-FPGA SKUs.
AK21 (+) and AL20 (-) connect to PVCCH VR controller voltage feedback pins for Skylake-FPGA SKU only.
DE44(Alert), DC44(Clk), DB45(Data) connect to VCC/VCCSA/VCCIO/VMCP VR controller voltage SVID interface pins.
DL44(Alert), DG44(Clk), DJ44(Data) connect to P1V2_VDDQ VR controller voltage SVID interface pins.
AW86(VCCINR2PMAX[0]) and AV85(VCCINR2PMAX[1]) connect to R2 in PMax detection circuitry pulled up to PVCCIN. 
AD41(VSENSEPMAX) connects to Rsense in PMax detection circuitry pulled down to GND. 
AD41(VSENSEPMAX) connects to R3 (no stuff Placeholder) then pulled up to VccIO. 
A8 (RFID_VCC2P5), B11, A12 and A10 (CD_VCCH_2P5[0/2/3] connect to VPP_ABC for all SKUs.</t>
  </si>
  <si>
    <r>
      <t xml:space="preserve">A decoupling filter with 2.2uH inductor, 10uF/4V/X6S ceramic cap </t>
    </r>
    <r>
      <rPr>
        <strike/>
        <sz val="11"/>
        <color theme="1"/>
        <rFont val="Neo Sans Intel"/>
        <family val="2"/>
      </rPr>
      <t>and 22uF/4V/X6S</t>
    </r>
    <r>
      <rPr>
        <sz val="11"/>
        <color theme="1"/>
        <rFont val="Neo Sans Intel"/>
        <family val="2"/>
      </rPr>
      <t xml:space="preserve"> ceramic cap is required for Skylake-F SKUs, placed on the bottom layer of the socket cavity connected to CD_VCCH_1P8[0:3] pins.</t>
    </r>
  </si>
  <si>
    <t>Decoupling Caps and Decoupling Filters for Lewisburg</t>
  </si>
  <si>
    <t xml:space="preserve">• PVPP is required to be a fixed-voltage POL VR.  For an application that a multiple-phase VR13.0 PWM controller configured as x+1 dual output - x phases for memory's PVDDQ_xxx and 1 phase for PVPP, it must be able to disable SVID function for PVPP_xxx rail via the VR13.0 PWM configuration file, since the processor will not clear the Alert# assertion generated by this rail for any condition that can trigger Alert#. 
• DRAM specification requires that VDDQ never exceeds VPP at power-on and operation. During power-down VDDQ can exceed VPP by 0.7V to allow for diode clamping. . 
• IPP inrush current can be observed when VDDQ starts ramping up after VPP rail, the worse case is with LR 3DS memory SKU, make sure that (1) Both the VPP VR and VDDQ VR slew rate to be properly set to reduce the IPP inrush current. i.e., VPP voltage rising slew rate: 0.4V/ms-1.2V/ ms, and VDDQ voltage rising slew rate: 0.4V/ms-0.8V/ ms.  (2) the VPP VR OCP to be set high enough to handle this inrush current, see the guideline in Platform Design Guide.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</si>
</sst>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yy;@"/>
    <numFmt numFmtId="165" formatCode="0.0_ "/>
  </numFmts>
  <fonts count="31">
    <font>
      <sz val="11"/>
      <color theme="1"/>
      <name val="Calibri"/>
      <family val="2"/>
      <charset val="136"/>
      <scheme val="minor"/>
    </font>
    <font>
      <sz val="11"/>
      <color theme="1"/>
      <name val="Calibri"/>
      <family val="2"/>
      <scheme val="minor"/>
    </font>
    <font>
      <sz val="11"/>
      <color theme="1"/>
      <name val="Calibri"/>
      <family val="2"/>
      <scheme val="minor"/>
    </font>
    <font>
      <sz val="11"/>
      <color theme="1"/>
      <name val="Calibri"/>
      <family val="2"/>
      <scheme val="minor"/>
    </font>
    <font>
      <sz val="9"/>
      <name val="Calibri"/>
      <family val="2"/>
      <charset val="136"/>
      <scheme val="minor"/>
    </font>
    <font>
      <sz val="12"/>
      <name val="新細明體"/>
      <family val="1"/>
      <charset val="136"/>
    </font>
    <font>
      <sz val="10"/>
      <name val="Arial"/>
      <family val="2"/>
    </font>
    <font>
      <sz val="11"/>
      <color theme="1"/>
      <name val="Neo Sans Intel"/>
      <family val="2"/>
    </font>
    <font>
      <b/>
      <sz val="16"/>
      <color theme="0"/>
      <name val="Neo Sans Intel"/>
      <family val="2"/>
    </font>
    <font>
      <b/>
      <sz val="12"/>
      <color theme="0"/>
      <name val="Neo Sans Intel"/>
      <family val="2"/>
    </font>
    <font>
      <sz val="11"/>
      <color theme="0"/>
      <name val="Neo Sans Intel"/>
      <family val="2"/>
    </font>
    <font>
      <b/>
      <sz val="11"/>
      <color theme="0"/>
      <name val="Neo Sans Intel"/>
      <family val="2"/>
    </font>
    <font>
      <b/>
      <sz val="11"/>
      <color theme="9" tint="-0.249977111117893"/>
      <name val="Neo Sans Intel"/>
      <family val="2"/>
    </font>
    <font>
      <sz val="11"/>
      <color rgb="FFFF0000"/>
      <name val="Neo Sans Intel"/>
      <family val="2"/>
    </font>
    <font>
      <sz val="11"/>
      <color theme="1"/>
      <name val="Calibri"/>
      <family val="2"/>
      <charset val="136"/>
      <scheme val="minor"/>
    </font>
    <font>
      <b/>
      <sz val="11"/>
      <color theme="1"/>
      <name val="Neo Sans Intel"/>
      <family val="2"/>
    </font>
    <font>
      <u/>
      <sz val="10"/>
      <color indexed="12"/>
      <name val="Arial"/>
      <family val="2"/>
    </font>
    <font>
      <vertAlign val="superscript"/>
      <sz val="11"/>
      <color theme="1"/>
      <name val="Neo Sans Intel"/>
      <family val="2"/>
    </font>
    <font>
      <sz val="10"/>
      <name val="Neo Sans Intel"/>
      <family val="2"/>
    </font>
    <font>
      <vertAlign val="subscript"/>
      <sz val="11"/>
      <color theme="1"/>
      <name val="Neo Sans Intel"/>
      <family val="2"/>
    </font>
    <font>
      <sz val="11"/>
      <name val="Neo Sans Intel"/>
      <family val="2"/>
    </font>
    <font>
      <strike/>
      <sz val="11"/>
      <color rgb="FFFF0000"/>
      <name val="Neo Sans Intel"/>
      <family val="2"/>
    </font>
    <font>
      <b/>
      <sz val="11"/>
      <color rgb="FFFF0000"/>
      <name val="Neo Sans Intel"/>
      <family val="2"/>
    </font>
    <font>
      <b/>
      <sz val="8"/>
      <color theme="1"/>
      <name val="Verdana"/>
      <family val="2"/>
    </font>
    <font>
      <sz val="8"/>
      <color rgb="FF000000"/>
      <name val="Verdana"/>
      <family val="2"/>
    </font>
    <font>
      <sz val="8"/>
      <color theme="1"/>
      <name val="Verdana"/>
      <family val="2"/>
    </font>
    <font>
      <sz val="8"/>
      <color indexed="8"/>
      <name val="Verdana"/>
      <family val="2"/>
    </font>
    <font>
      <b/>
      <sz val="16"/>
      <color rgb="FF0070C0"/>
      <name val="Verdana"/>
      <family val="2"/>
    </font>
    <font>
      <b/>
      <sz val="9"/>
      <color rgb="FF0070C0"/>
      <name val="Verdana"/>
      <family val="2"/>
    </font>
    <font>
      <sz val="10"/>
      <color theme="1"/>
      <name val="Arial"/>
      <family val="2"/>
    </font>
    <font>
      <strike/>
      <sz val="11"/>
      <color theme="1"/>
      <name val="Neo Sans Intel"/>
      <family val="2"/>
    </font>
  </fonts>
  <fills count="6">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rgb="FFFFC000"/>
        <bgColor indexed="64"/>
      </patternFill>
    </fill>
    <fill>
      <patternFill patternType="solid">
        <fgColor rgb="FFFFFFCC"/>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rgb="FF0070C0"/>
      </left>
      <right style="thin">
        <color rgb="FF0070C0"/>
      </right>
      <top style="thick">
        <color rgb="FF0070C0"/>
      </top>
      <bottom style="thin">
        <color rgb="FF0070C0"/>
      </bottom>
      <diagonal/>
    </border>
    <border>
      <left style="thin">
        <color rgb="FF0070C0"/>
      </left>
      <right style="thin">
        <color rgb="FF0070C0"/>
      </right>
      <top style="thick">
        <color rgb="FF0070C0"/>
      </top>
      <bottom style="thin">
        <color rgb="FF0070C0"/>
      </bottom>
      <diagonal/>
    </border>
    <border>
      <left style="thin">
        <color rgb="FF0070C0"/>
      </left>
      <right style="thick">
        <color rgb="FF0070C0"/>
      </right>
      <top style="thick">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ck">
        <color rgb="FF0070C0"/>
      </left>
      <right style="thin">
        <color rgb="FF0070C0"/>
      </right>
      <top style="thin">
        <color rgb="FF0070C0"/>
      </top>
      <bottom style="thick">
        <color rgb="FF0070C0"/>
      </bottom>
      <diagonal/>
    </border>
    <border>
      <left style="thin">
        <color rgb="FF0070C0"/>
      </left>
      <right style="thin">
        <color rgb="FF0070C0"/>
      </right>
      <top style="thin">
        <color rgb="FF0070C0"/>
      </top>
      <bottom style="thick">
        <color rgb="FF0070C0"/>
      </bottom>
      <diagonal/>
    </border>
    <border>
      <left style="thin">
        <color rgb="FF0070C0"/>
      </left>
      <right style="thick">
        <color rgb="FF0070C0"/>
      </right>
      <top style="thin">
        <color rgb="FF0070C0"/>
      </top>
      <bottom style="thick">
        <color rgb="FF0070C0"/>
      </bottom>
      <diagonal/>
    </border>
    <border>
      <left/>
      <right/>
      <top/>
      <bottom style="thick">
        <color rgb="FF0070C0"/>
      </bottom>
      <diagonal/>
    </border>
    <border>
      <left style="thick">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thick">
        <color rgb="FF0070C0"/>
      </right>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rgb="FF0070C0"/>
      </top>
      <bottom style="thick">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thin">
        <color indexed="64"/>
      </left>
      <right style="medium">
        <color rgb="FF0070C0"/>
      </right>
      <top style="thin">
        <color indexed="64"/>
      </top>
      <bottom style="thin">
        <color indexed="64"/>
      </bottom>
      <diagonal/>
    </border>
    <border>
      <left style="thin">
        <color indexed="64"/>
      </left>
      <right style="thin">
        <color indexed="64"/>
      </right>
      <top style="thin">
        <color indexed="64"/>
      </top>
      <bottom style="medium">
        <color rgb="FF0070C0"/>
      </bottom>
      <diagonal/>
    </border>
    <border>
      <left style="medium">
        <color rgb="FF0070C0"/>
      </left>
      <right style="thin">
        <color indexed="64"/>
      </right>
      <top style="thin">
        <color indexed="64"/>
      </top>
      <bottom/>
      <diagonal/>
    </border>
    <border>
      <left style="medium">
        <color rgb="FF0070C0"/>
      </left>
      <right style="thin">
        <color indexed="64"/>
      </right>
      <top/>
      <bottom style="thin">
        <color indexed="64"/>
      </bottom>
      <diagonal/>
    </border>
    <border>
      <left style="thin">
        <color indexed="64"/>
      </left>
      <right/>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thick">
        <color rgb="FF0070C0"/>
      </left>
      <right/>
      <top/>
      <bottom style="thick">
        <color rgb="FF0070C0"/>
      </bottom>
      <diagonal/>
    </border>
    <border>
      <left/>
      <right style="thin">
        <color rgb="FF0070C0"/>
      </right>
      <top/>
      <bottom style="thick">
        <color rgb="FF0070C0"/>
      </bottom>
      <diagonal/>
    </border>
    <border>
      <left style="thin">
        <color rgb="FF0070C0"/>
      </left>
      <right/>
      <top style="thin">
        <color rgb="FF0070C0"/>
      </top>
      <bottom style="thick">
        <color rgb="FF0070C0"/>
      </bottom>
      <diagonal/>
    </border>
    <border>
      <left/>
      <right style="thin">
        <color rgb="FF0070C0"/>
      </right>
      <top style="thin">
        <color rgb="FF0070C0"/>
      </top>
      <bottom style="thick">
        <color rgb="FF0070C0"/>
      </bottom>
      <diagonal/>
    </border>
    <border>
      <left/>
      <right style="thick">
        <color rgb="FF0070C0"/>
      </right>
      <top style="thin">
        <color rgb="FF0070C0"/>
      </top>
      <bottom style="thick">
        <color rgb="FF0070C0"/>
      </bottom>
      <diagonal/>
    </border>
    <border>
      <left style="thin">
        <color rgb="FF0070C0"/>
      </left>
      <right/>
      <top style="thick">
        <color rgb="FF0070C0"/>
      </top>
      <bottom style="thin">
        <color rgb="FF0070C0"/>
      </bottom>
      <diagonal/>
    </border>
    <border>
      <left/>
      <right style="thin">
        <color rgb="FF0070C0"/>
      </right>
      <top style="thick">
        <color rgb="FF0070C0"/>
      </top>
      <bottom style="thin">
        <color rgb="FF0070C0"/>
      </bottom>
      <diagonal/>
    </border>
    <border>
      <left style="thick">
        <color rgb="FF0070C0"/>
      </left>
      <right/>
      <top style="thick">
        <color rgb="FF0070C0"/>
      </top>
      <bottom/>
      <diagonal/>
    </border>
    <border>
      <left/>
      <right/>
      <top style="thick">
        <color rgb="FF0070C0"/>
      </top>
      <bottom/>
      <diagonal/>
    </border>
    <border>
      <left/>
      <right style="thin">
        <color rgb="FF0070C0"/>
      </right>
      <top style="thick">
        <color rgb="FF0070C0"/>
      </top>
      <bottom/>
      <diagonal/>
    </border>
    <border>
      <left/>
      <right/>
      <top style="thick">
        <color rgb="FF0070C0"/>
      </top>
      <bottom style="thin">
        <color rgb="FF0070C0"/>
      </bottom>
      <diagonal/>
    </border>
    <border>
      <left/>
      <right style="thick">
        <color rgb="FF0070C0"/>
      </right>
      <top style="thick">
        <color rgb="FF0070C0"/>
      </top>
      <bottom style="thin">
        <color rgb="FF0070C0"/>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rgb="FF0070C0"/>
      </left>
      <right/>
      <top style="medium">
        <color rgb="FF0070C0"/>
      </top>
      <bottom style="thin">
        <color indexed="64"/>
      </bottom>
      <diagonal/>
    </border>
    <border>
      <left style="thin">
        <color indexed="64"/>
      </left>
      <right style="thin">
        <color indexed="64"/>
      </right>
      <top style="medium">
        <color rgb="FF0070C0"/>
      </top>
      <bottom style="thin">
        <color indexed="64"/>
      </bottom>
      <diagonal/>
    </border>
    <border>
      <left/>
      <right style="thin">
        <color rgb="FF0070C0"/>
      </right>
      <top style="medium">
        <color rgb="FF0070C0"/>
      </top>
      <bottom style="thin">
        <color rgb="FF0070C0"/>
      </bottom>
      <diagonal/>
    </border>
    <border>
      <left style="thin">
        <color rgb="FF0070C0"/>
      </left>
      <right style="medium">
        <color rgb="FF0070C0"/>
      </right>
      <top style="medium">
        <color rgb="FF0070C0"/>
      </top>
      <bottom/>
      <diagonal/>
    </border>
    <border>
      <left style="medium">
        <color rgb="FF0070C0"/>
      </left>
      <right/>
      <top style="thin">
        <color indexed="64"/>
      </top>
      <bottom style="thin">
        <color indexed="64"/>
      </bottom>
      <diagonal/>
    </border>
    <border>
      <left style="medium">
        <color rgb="FF0070C0"/>
      </left>
      <right style="thin">
        <color indexed="64"/>
      </right>
      <top/>
      <bottom/>
      <diagonal/>
    </border>
    <border>
      <left/>
      <right style="thin">
        <color indexed="64"/>
      </right>
      <top/>
      <bottom style="medium">
        <color rgb="FF0070C0"/>
      </bottom>
      <diagonal/>
    </border>
    <border>
      <left style="medium">
        <color rgb="FF0070C0"/>
      </left>
      <right style="thin">
        <color indexed="64"/>
      </right>
      <top/>
      <bottom style="medium">
        <color rgb="FF0070C0"/>
      </bottom>
      <diagonal/>
    </border>
    <border>
      <left/>
      <right style="thin">
        <color indexed="64"/>
      </right>
      <top/>
      <bottom style="thin">
        <color indexed="64"/>
      </bottom>
      <diagonal/>
    </border>
  </borders>
  <cellStyleXfs count="119">
    <xf numFmtId="0" fontId="0" fillId="0" borderId="0">
      <alignment vertical="center"/>
    </xf>
    <xf numFmtId="0" fontId="5" fillId="0" borderId="0"/>
    <xf numFmtId="0" fontId="6" fillId="0" borderId="0"/>
    <xf numFmtId="0" fontId="6" fillId="0" borderId="0"/>
    <xf numFmtId="0" fontId="6" fillId="0" borderId="0"/>
    <xf numFmtId="0" fontId="3" fillId="0" borderId="0"/>
    <xf numFmtId="0" fontId="14" fillId="0" borderId="0">
      <alignment vertical="center"/>
    </xf>
    <xf numFmtId="0" fontId="16"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6" fillId="0" borderId="0" applyFont="0" applyFill="0" applyBorder="0" applyAlignment="0" applyProtection="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Border="0" applyAlignment="0"/>
  </cellStyleXfs>
  <cellXfs count="200">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0" borderId="6" xfId="0" applyFont="1" applyBorder="1">
      <alignment vertical="center"/>
    </xf>
    <xf numFmtId="0" fontId="10" fillId="0" borderId="6" xfId="0" applyFont="1" applyBorder="1" applyAlignment="1">
      <alignment horizontal="center" vertical="center"/>
    </xf>
    <xf numFmtId="0" fontId="11" fillId="0" borderId="10" xfId="0" applyFont="1" applyFill="1" applyBorder="1" applyAlignment="1">
      <alignment horizontal="center" vertical="center"/>
    </xf>
    <xf numFmtId="0" fontId="7" fillId="0" borderId="10" xfId="0" applyFont="1" applyFill="1" applyBorder="1" applyAlignment="1">
      <alignment horizontal="center" vertical="center"/>
    </xf>
    <xf numFmtId="10" fontId="7" fillId="0" borderId="10" xfId="0" applyNumberFormat="1" applyFont="1" applyFill="1" applyBorder="1" applyAlignment="1">
      <alignment horizontal="center" vertical="center"/>
    </xf>
    <xf numFmtId="0" fontId="12" fillId="0" borderId="3" xfId="0" applyFont="1" applyBorder="1" applyAlignment="1">
      <alignment horizontal="right" vertical="center"/>
    </xf>
    <xf numFmtId="0" fontId="12" fillId="0" borderId="7" xfId="0" applyFont="1" applyBorder="1" applyAlignment="1">
      <alignment horizontal="right" vertical="center"/>
    </xf>
    <xf numFmtId="0" fontId="12" fillId="0" borderId="4" xfId="0" applyFont="1" applyBorder="1" applyAlignment="1">
      <alignment horizontal="right" vertical="center"/>
    </xf>
    <xf numFmtId="0" fontId="12" fillId="0" borderId="8" xfId="0" applyFont="1" applyBorder="1" applyAlignment="1">
      <alignment horizontal="right" vertical="center"/>
    </xf>
    <xf numFmtId="0" fontId="15" fillId="0" borderId="6" xfId="0" applyFont="1" applyBorder="1">
      <alignment vertical="center"/>
    </xf>
    <xf numFmtId="0" fontId="7" fillId="0" borderId="0" xfId="0" applyFont="1" applyBorder="1" applyAlignment="1">
      <alignment vertical="center" wrapText="1"/>
    </xf>
    <xf numFmtId="0" fontId="15" fillId="0" borderId="0" xfId="0" applyFont="1" applyBorder="1" applyAlignment="1">
      <alignment vertical="center" wrapText="1"/>
    </xf>
    <xf numFmtId="0" fontId="12" fillId="0" borderId="4" xfId="0" applyFont="1" applyFill="1" applyBorder="1" applyAlignment="1">
      <alignment horizontal="right" vertical="center"/>
    </xf>
    <xf numFmtId="0" fontId="12" fillId="0" borderId="8" xfId="0" applyFont="1" applyFill="1" applyBorder="1" applyAlignment="1">
      <alignment horizontal="right" vertical="center"/>
    </xf>
    <xf numFmtId="0" fontId="7" fillId="0" borderId="0" xfId="0" applyFont="1" applyFill="1">
      <alignment vertical="center"/>
    </xf>
    <xf numFmtId="0" fontId="7" fillId="0" borderId="0" xfId="0" applyFont="1" applyFill="1" applyBorder="1" applyAlignment="1">
      <alignment horizontal="left" vertical="center" wrapText="1"/>
    </xf>
    <xf numFmtId="0" fontId="7" fillId="0" borderId="1" xfId="0" applyFont="1" applyBorder="1">
      <alignment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12" fillId="0" borderId="1" xfId="0" applyFont="1" applyBorder="1" applyAlignment="1">
      <alignment horizontal="right" vertical="center"/>
    </xf>
    <xf numFmtId="0" fontId="7" fillId="0" borderId="23" xfId="0" applyFont="1" applyBorder="1" applyAlignment="1">
      <alignment horizontal="center" vertical="center"/>
    </xf>
    <xf numFmtId="0" fontId="7" fillId="0" borderId="2" xfId="0" applyFont="1" applyBorder="1">
      <alignment vertical="center"/>
    </xf>
    <xf numFmtId="0" fontId="7" fillId="0" borderId="0" xfId="0" applyFont="1" applyBorder="1">
      <alignment vertical="center"/>
    </xf>
    <xf numFmtId="0" fontId="7" fillId="0" borderId="0" xfId="0" applyFont="1" applyFill="1" applyBorder="1">
      <alignment vertical="center"/>
    </xf>
    <xf numFmtId="0" fontId="13" fillId="0" borderId="0" xfId="0" applyFont="1" applyBorder="1" applyAlignment="1">
      <alignment vertical="center" wrapText="1"/>
    </xf>
    <xf numFmtId="0" fontId="10" fillId="0" borderId="1" xfId="0" applyFont="1" applyBorder="1" applyAlignment="1">
      <alignment horizontal="center" vertical="center"/>
    </xf>
    <xf numFmtId="0" fontId="10" fillId="4" borderId="1" xfId="0" applyFont="1" applyFill="1" applyBorder="1" applyAlignment="1">
      <alignment horizontal="center" vertical="center"/>
    </xf>
    <xf numFmtId="0" fontId="7" fillId="0" borderId="15" xfId="0" applyFont="1" applyBorder="1">
      <alignment vertical="center"/>
    </xf>
    <xf numFmtId="0" fontId="7" fillId="4" borderId="15" xfId="0" applyFont="1" applyFill="1" applyBorder="1">
      <alignment vertical="center"/>
    </xf>
    <xf numFmtId="0" fontId="7" fillId="0" borderId="24" xfId="0" applyFont="1" applyBorder="1">
      <alignment vertical="center"/>
    </xf>
    <xf numFmtId="0" fontId="7" fillId="0" borderId="21" xfId="0" applyFont="1" applyBorder="1" applyAlignment="1">
      <alignment horizontal="center" vertical="center"/>
    </xf>
    <xf numFmtId="0" fontId="7" fillId="0" borderId="20" xfId="0" applyFont="1" applyBorder="1">
      <alignment vertical="center"/>
    </xf>
    <xf numFmtId="0" fontId="15" fillId="4"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lignment vertical="center"/>
    </xf>
    <xf numFmtId="0" fontId="15" fillId="0" borderId="0" xfId="0" applyFont="1">
      <alignment vertical="center"/>
    </xf>
    <xf numFmtId="0" fontId="15" fillId="0" borderId="6" xfId="0" applyFont="1" applyBorder="1" applyAlignment="1">
      <alignment vertical="center" wrapText="1"/>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15" fillId="0" borderId="0" xfId="0" applyFont="1" applyBorder="1">
      <alignment vertical="center"/>
    </xf>
    <xf numFmtId="0" fontId="15" fillId="0" borderId="1" xfId="0" applyFont="1" applyBorder="1">
      <alignment vertical="center"/>
    </xf>
    <xf numFmtId="0" fontId="15" fillId="0" borderId="1" xfId="0" applyFont="1" applyBorder="1" applyAlignment="1">
      <alignment vertical="center" wrapText="1"/>
    </xf>
    <xf numFmtId="0" fontId="9" fillId="3" borderId="25" xfId="2" applyFont="1" applyFill="1" applyBorder="1" applyAlignment="1">
      <alignment horizontal="center" vertical="center" wrapText="1"/>
    </xf>
    <xf numFmtId="0" fontId="9" fillId="3" borderId="27" xfId="2" applyFont="1" applyFill="1" applyBorder="1" applyAlignment="1">
      <alignment horizontal="center" vertical="center" wrapText="1"/>
    </xf>
    <xf numFmtId="0" fontId="7" fillId="0" borderId="28" xfId="0" applyFont="1" applyBorder="1">
      <alignment vertical="center"/>
    </xf>
    <xf numFmtId="0" fontId="10" fillId="0" borderId="29" xfId="0" applyFont="1" applyBorder="1" applyAlignment="1">
      <alignment horizontal="center" vertical="center"/>
    </xf>
    <xf numFmtId="0" fontId="15" fillId="0" borderId="20" xfId="0" applyFont="1" applyFill="1" applyBorder="1" applyAlignment="1">
      <alignment vertical="center" wrapText="1"/>
    </xf>
    <xf numFmtId="0" fontId="12" fillId="0" borderId="0" xfId="0" applyFont="1" applyBorder="1" applyAlignment="1">
      <alignment horizontal="right" vertical="center"/>
    </xf>
    <xf numFmtId="0" fontId="12" fillId="0" borderId="20" xfId="0" applyFont="1" applyBorder="1" applyAlignment="1">
      <alignment horizontal="right" vertical="center"/>
    </xf>
    <xf numFmtId="0" fontId="7"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0" xfId="0" applyFont="1" applyBorder="1" applyAlignment="1">
      <alignment horizontal="center" vertical="center"/>
    </xf>
    <xf numFmtId="0" fontId="9" fillId="3" borderId="26" xfId="2" applyFont="1" applyFill="1" applyBorder="1" applyAlignment="1">
      <alignment horizontal="center" vertical="center" wrapText="1"/>
    </xf>
    <xf numFmtId="0" fontId="7" fillId="0" borderId="49" xfId="0" applyFont="1" applyBorder="1">
      <alignment vertical="center"/>
    </xf>
    <xf numFmtId="0" fontId="7" fillId="0" borderId="50" xfId="0" applyFont="1" applyBorder="1">
      <alignment vertical="center"/>
    </xf>
    <xf numFmtId="0" fontId="7" fillId="0" borderId="51" xfId="0" applyFont="1" applyBorder="1" applyAlignment="1">
      <alignment horizontal="center" vertical="center"/>
    </xf>
    <xf numFmtId="0" fontId="7" fillId="0" borderId="52" xfId="0" applyFont="1" applyBorder="1">
      <alignment vertical="center"/>
    </xf>
    <xf numFmtId="0" fontId="10" fillId="0" borderId="54" xfId="0" applyFont="1" applyBorder="1" applyAlignment="1">
      <alignment horizontal="center" vertical="center"/>
    </xf>
    <xf numFmtId="0" fontId="7" fillId="0" borderId="54" xfId="0" applyFont="1" applyBorder="1">
      <alignment vertical="center"/>
    </xf>
    <xf numFmtId="0" fontId="7" fillId="0" borderId="55" xfId="0" applyFont="1" applyBorder="1">
      <alignment vertical="center"/>
    </xf>
    <xf numFmtId="0" fontId="15" fillId="0" borderId="0" xfId="0" applyFont="1" applyFill="1" applyBorder="1" applyAlignment="1">
      <alignment horizontal="left" vertical="center"/>
    </xf>
    <xf numFmtId="0" fontId="9" fillId="3" borderId="59" xfId="2" applyFont="1" applyFill="1" applyBorder="1" applyAlignment="1">
      <alignment horizontal="center" vertical="center" wrapText="1"/>
    </xf>
    <xf numFmtId="0" fontId="9" fillId="3" borderId="60" xfId="2" applyFont="1" applyFill="1" applyBorder="1" applyAlignment="1">
      <alignment horizontal="center" vertical="center" wrapText="1"/>
    </xf>
    <xf numFmtId="0" fontId="9" fillId="3" borderId="61" xfId="2" applyFont="1" applyFill="1" applyBorder="1" applyAlignment="1">
      <alignment horizontal="center" vertical="center" wrapText="1"/>
    </xf>
    <xf numFmtId="0" fontId="9" fillId="3" borderId="62" xfId="2" applyFont="1" applyFill="1" applyBorder="1" applyAlignment="1">
      <alignment horizontal="center" vertical="center" wrapText="1"/>
    </xf>
    <xf numFmtId="0" fontId="7" fillId="0" borderId="63" xfId="0" applyFont="1" applyBorder="1" applyAlignment="1">
      <alignment horizontal="center" vertical="center"/>
    </xf>
    <xf numFmtId="0" fontId="7" fillId="4" borderId="63" xfId="0" applyFont="1" applyFill="1" applyBorder="1" applyAlignment="1">
      <alignment horizontal="center" vertical="center"/>
    </xf>
    <xf numFmtId="0" fontId="7" fillId="4" borderId="28" xfId="0" applyFont="1" applyFill="1" applyBorder="1">
      <alignment vertical="center"/>
    </xf>
    <xf numFmtId="0" fontId="7" fillId="0" borderId="28" xfId="0" applyFont="1" applyBorder="1" applyAlignment="1">
      <alignment vertical="center" wrapText="1"/>
    </xf>
    <xf numFmtId="0" fontId="7" fillId="0" borderId="48" xfId="0" applyFont="1" applyBorder="1" applyAlignment="1">
      <alignment vertical="center" wrapText="1"/>
    </xf>
    <xf numFmtId="0" fontId="13" fillId="0" borderId="28" xfId="0" applyFont="1" applyBorder="1">
      <alignment vertical="center"/>
    </xf>
    <xf numFmtId="0" fontId="13" fillId="0" borderId="28" xfId="0" applyFont="1" applyBorder="1" applyAlignment="1">
      <alignment vertical="center" wrapText="1"/>
    </xf>
    <xf numFmtId="0" fontId="7" fillId="0" borderId="63" xfId="0" applyFont="1" applyBorder="1" applyAlignment="1">
      <alignment horizontal="left" vertical="center"/>
    </xf>
    <xf numFmtId="164" fontId="18" fillId="2" borderId="2" xfId="4" applyNumberFormat="1" applyFont="1" applyFill="1" applyBorder="1" applyAlignment="1" applyProtection="1">
      <alignment horizontal="center" vertical="center"/>
      <protection hidden="1"/>
    </xf>
    <xf numFmtId="0" fontId="18" fillId="2" borderId="1" xfId="4" applyFont="1" applyFill="1" applyBorder="1" applyAlignment="1" applyProtection="1">
      <alignment horizontal="left" vertical="top" wrapText="1"/>
      <protection hidden="1"/>
    </xf>
    <xf numFmtId="0" fontId="7" fillId="0" borderId="1" xfId="0" applyFont="1" applyBorder="1" applyAlignment="1">
      <alignment horizontal="center" vertical="center"/>
    </xf>
    <xf numFmtId="0" fontId="23" fillId="0" borderId="0" xfId="118" applyFont="1"/>
    <xf numFmtId="0" fontId="6" fillId="0" borderId="0" xfId="118"/>
    <xf numFmtId="0" fontId="24" fillId="0" borderId="0" xfId="118" applyFont="1" applyAlignment="1">
      <alignment horizontal="left" vertical="center" wrapText="1" readingOrder="1"/>
    </xf>
    <xf numFmtId="0" fontId="25" fillId="0" borderId="0" xfId="118" applyFont="1" applyAlignment="1">
      <alignment wrapText="1"/>
    </xf>
    <xf numFmtId="0" fontId="25" fillId="0" borderId="0" xfId="118" applyFont="1"/>
    <xf numFmtId="0" fontId="28" fillId="0" borderId="1" xfId="118" applyFont="1" applyBorder="1" applyAlignment="1">
      <alignment horizontal="center" vertical="center"/>
    </xf>
    <xf numFmtId="165" fontId="29" fillId="2" borderId="1" xfId="118" applyNumberFormat="1" applyFont="1" applyFill="1" applyBorder="1" applyAlignment="1">
      <alignment horizontal="center"/>
    </xf>
    <xf numFmtId="0" fontId="29" fillId="2" borderId="1" xfId="118" applyFont="1" applyFill="1" applyBorder="1" applyAlignment="1">
      <alignment horizontal="left" vertical="center" wrapText="1" indent="1"/>
    </xf>
    <xf numFmtId="164" fontId="18" fillId="2" borderId="67" xfId="4" applyNumberFormat="1" applyFont="1" applyFill="1" applyBorder="1" applyAlignment="1" applyProtection="1">
      <alignment horizontal="center" vertical="center"/>
      <protection hidden="1"/>
    </xf>
    <xf numFmtId="0" fontId="9" fillId="3" borderId="1" xfId="2"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vertical="top" wrapText="1"/>
    </xf>
    <xf numFmtId="0" fontId="13" fillId="0" borderId="1" xfId="0" applyFont="1" applyBorder="1" applyAlignment="1">
      <alignment horizontal="center" vertical="center"/>
    </xf>
    <xf numFmtId="0" fontId="13" fillId="0" borderId="1" xfId="0" applyFont="1" applyBorder="1">
      <alignment vertical="center"/>
    </xf>
    <xf numFmtId="0" fontId="22" fillId="0" borderId="1" xfId="0" applyFont="1" applyBorder="1" applyAlignment="1">
      <alignment vertical="center" wrapText="1"/>
    </xf>
    <xf numFmtId="0" fontId="7" fillId="0" borderId="1" xfId="0" applyFont="1" applyBorder="1" applyAlignment="1">
      <alignment horizontal="center" vertical="center"/>
    </xf>
    <xf numFmtId="0" fontId="6" fillId="0" borderId="0" xfId="118" applyAlignment="1">
      <alignment wrapText="1"/>
    </xf>
    <xf numFmtId="0" fontId="6" fillId="0" borderId="1" xfId="118" applyBorder="1" applyAlignment="1">
      <alignment horizontal="center" wrapText="1"/>
    </xf>
    <xf numFmtId="0" fontId="27" fillId="0" borderId="1" xfId="118" applyFont="1" applyBorder="1" applyAlignment="1">
      <alignment horizontal="center"/>
    </xf>
    <xf numFmtId="0" fontId="7" fillId="0" borderId="6" xfId="0" applyFont="1" applyBorder="1" applyAlignment="1">
      <alignment vertical="center" wrapText="1"/>
    </xf>
    <xf numFmtId="0" fontId="7" fillId="0" borderId="0" xfId="0" applyFont="1" applyBorder="1" applyAlignment="1">
      <alignment horizontal="center" vertical="center"/>
    </xf>
    <xf numFmtId="0" fontId="7" fillId="0" borderId="6" xfId="0" applyFont="1" applyBorder="1" applyAlignment="1">
      <alignment vertical="center"/>
    </xf>
    <xf numFmtId="0" fontId="20" fillId="0" borderId="6" xfId="0" applyFont="1" applyBorder="1" applyAlignment="1">
      <alignment vertical="center" wrapText="1"/>
    </xf>
    <xf numFmtId="0" fontId="20" fillId="0" borderId="6" xfId="0" applyFont="1" applyBorder="1" applyAlignment="1">
      <alignment vertical="center"/>
    </xf>
    <xf numFmtId="0" fontId="8" fillId="3" borderId="0" xfId="0" applyFont="1" applyFill="1" applyAlignment="1">
      <alignment horizontal="center" vertical="center"/>
    </xf>
    <xf numFmtId="0" fontId="9" fillId="3" borderId="26" xfId="2" applyFont="1" applyFill="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4" borderId="33" xfId="4" applyFont="1" applyFill="1" applyBorder="1" applyAlignment="1">
      <alignment horizontal="left" vertical="center" wrapText="1"/>
    </xf>
    <xf numFmtId="0" fontId="7" fillId="4" borderId="34" xfId="4" applyFont="1" applyFill="1" applyBorder="1" applyAlignment="1">
      <alignment horizontal="left" vertical="center" wrapText="1"/>
    </xf>
    <xf numFmtId="0" fontId="7" fillId="4" borderId="35" xfId="4" applyFont="1" applyFill="1" applyBorder="1" applyAlignment="1">
      <alignment horizontal="left" vertical="center" wrapText="1"/>
    </xf>
    <xf numFmtId="0" fontId="7" fillId="0" borderId="51" xfId="0" applyFont="1" applyBorder="1" applyAlignment="1">
      <alignment horizontal="center" vertical="center"/>
    </xf>
    <xf numFmtId="0" fontId="7" fillId="0" borderId="53" xfId="0" applyFont="1" applyBorder="1" applyAlignment="1">
      <alignment horizontal="center"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6" xfId="0" applyFont="1" applyBorder="1" applyAlignment="1">
      <alignment horizontal="left" vertical="center"/>
    </xf>
    <xf numFmtId="0" fontId="7" fillId="0" borderId="54" xfId="0" applyFont="1" applyBorder="1" applyAlignment="1">
      <alignment horizontal="left" vertical="center" wrapText="1"/>
    </xf>
    <xf numFmtId="0" fontId="15" fillId="0" borderId="6" xfId="0" applyFont="1" applyBorder="1" applyAlignment="1">
      <alignment horizontal="left" vertical="center"/>
    </xf>
    <xf numFmtId="0" fontId="15" fillId="0" borderId="54" xfId="0" applyFont="1" applyBorder="1" applyAlignment="1">
      <alignment horizontal="lef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5" fillId="0" borderId="1" xfId="0" applyFont="1" applyFill="1" applyBorder="1" applyAlignment="1">
      <alignment horizontal="left" vertical="center" wrapText="1"/>
    </xf>
    <xf numFmtId="0" fontId="15" fillId="0" borderId="20" xfId="0" applyFont="1" applyFill="1" applyBorder="1" applyAlignment="1">
      <alignment horizontal="left" vertical="center"/>
    </xf>
    <xf numFmtId="0" fontId="15" fillId="0" borderId="22"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0"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7" fillId="0" borderId="63" xfId="0" applyFont="1" applyBorder="1" applyAlignment="1">
      <alignment horizontal="left" vertical="center"/>
    </xf>
    <xf numFmtId="0" fontId="15" fillId="0" borderId="1" xfId="0" applyFont="1" applyFill="1" applyBorder="1" applyAlignment="1">
      <alignment horizontal="left" vertical="center"/>
    </xf>
    <xf numFmtId="0" fontId="7" fillId="0" borderId="63" xfId="0" applyFont="1" applyBorder="1" applyAlignment="1">
      <alignment horizontal="center" vertical="center"/>
    </xf>
    <xf numFmtId="0" fontId="7" fillId="4" borderId="32" xfId="0" applyNumberFormat="1" applyFont="1" applyFill="1" applyBorder="1" applyAlignment="1">
      <alignment horizontal="left" vertical="top" wrapText="1"/>
    </xf>
    <xf numFmtId="0" fontId="7" fillId="4" borderId="0" xfId="0" applyNumberFormat="1" applyFont="1" applyFill="1" applyBorder="1" applyAlignment="1">
      <alignment horizontal="left" vertical="top" wrapText="1"/>
    </xf>
    <xf numFmtId="0" fontId="7" fillId="0" borderId="64" xfId="0" applyFont="1" applyBorder="1" applyAlignment="1">
      <alignment horizontal="center" vertical="center"/>
    </xf>
    <xf numFmtId="0" fontId="15" fillId="0" borderId="20"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0" borderId="63" xfId="0" applyFont="1" applyFill="1" applyBorder="1" applyAlignment="1">
      <alignment horizontal="center" vertical="center"/>
    </xf>
    <xf numFmtId="0" fontId="7" fillId="0" borderId="1" xfId="0" applyFont="1" applyFill="1" applyBorder="1" applyAlignment="1">
      <alignment horizontal="left" vertical="top" wrapText="1"/>
    </xf>
    <xf numFmtId="0" fontId="7" fillId="0" borderId="1" xfId="0" applyFont="1" applyFill="1" applyBorder="1" applyAlignment="1">
      <alignment vertical="center" wrapText="1"/>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66" xfId="0" applyFont="1" applyBorder="1" applyAlignment="1">
      <alignment horizontal="center" vertical="center"/>
    </xf>
    <xf numFmtId="0" fontId="7" fillId="0" borderId="0" xfId="0" applyFont="1" applyFill="1" applyBorder="1" applyAlignment="1">
      <alignment horizontal="left" vertical="center" wrapText="1"/>
    </xf>
    <xf numFmtId="0" fontId="7" fillId="0" borderId="21" xfId="0" applyFont="1" applyBorder="1" applyAlignment="1">
      <alignment horizontal="left" vertical="center" wrapText="1"/>
    </xf>
    <xf numFmtId="0" fontId="7" fillId="0" borderId="56" xfId="0" applyFont="1" applyBorder="1" applyAlignment="1">
      <alignment horizontal="left" vertical="center" wrapText="1"/>
    </xf>
    <xf numFmtId="0" fontId="7" fillId="0" borderId="57" xfId="0" applyFont="1" applyBorder="1" applyAlignment="1">
      <alignment horizontal="left" vertical="center" wrapText="1"/>
    </xf>
    <xf numFmtId="0" fontId="15" fillId="0" borderId="57" xfId="0" applyFont="1" applyFill="1" applyBorder="1" applyAlignment="1">
      <alignment horizontal="left" vertical="center"/>
    </xf>
    <xf numFmtId="0" fontId="15" fillId="0" borderId="58" xfId="0" applyFont="1" applyFill="1" applyBorder="1" applyAlignment="1">
      <alignment horizontal="left" vertical="center"/>
    </xf>
    <xf numFmtId="0" fontId="15" fillId="0" borderId="65" xfId="0" applyFont="1" applyFill="1" applyBorder="1" applyAlignment="1">
      <alignment horizontal="lef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7" fillId="0" borderId="1" xfId="0" applyFont="1" applyBorder="1" applyAlignment="1">
      <alignment vertical="center"/>
    </xf>
    <xf numFmtId="0" fontId="7" fillId="0" borderId="0" xfId="0" applyFont="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vertical="center"/>
    </xf>
    <xf numFmtId="0" fontId="7" fillId="0" borderId="0" xfId="0" applyFont="1" applyBorder="1" applyAlignment="1">
      <alignment vertical="center"/>
    </xf>
    <xf numFmtId="0" fontId="15" fillId="0" borderId="1" xfId="0" applyFont="1" applyBorder="1" applyAlignment="1">
      <alignment horizontal="left" vertical="center"/>
    </xf>
    <xf numFmtId="0" fontId="9" fillId="3" borderId="1" xfId="2" applyFont="1" applyFill="1" applyBorder="1" applyAlignment="1">
      <alignment horizontal="center" vertical="center" wrapText="1"/>
    </xf>
    <xf numFmtId="0" fontId="7" fillId="0" borderId="1"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47" xfId="0" applyFont="1" applyBorder="1" applyAlignment="1">
      <alignment horizontal="center" vertical="center"/>
    </xf>
    <xf numFmtId="10" fontId="7" fillId="0" borderId="8" xfId="0" applyNumberFormat="1" applyFont="1" applyBorder="1" applyAlignment="1">
      <alignment horizontal="center" vertical="center"/>
    </xf>
    <xf numFmtId="10" fontId="7" fillId="0" borderId="9" xfId="0" applyNumberFormat="1" applyFont="1" applyBorder="1" applyAlignment="1">
      <alignment horizontal="center" vertical="center"/>
    </xf>
    <xf numFmtId="0" fontId="11" fillId="3" borderId="43" xfId="0" applyFont="1" applyFill="1" applyBorder="1" applyAlignment="1">
      <alignment horizontal="left" vertical="center" wrapText="1"/>
    </xf>
    <xf numFmtId="0" fontId="11" fillId="3" borderId="44" xfId="0" applyFont="1" applyFill="1" applyBorder="1" applyAlignment="1">
      <alignment horizontal="left" vertical="center" wrapText="1"/>
    </xf>
    <xf numFmtId="0" fontId="11" fillId="3" borderId="45" xfId="0" applyFont="1" applyFill="1" applyBorder="1" applyAlignment="1">
      <alignment horizontal="left" vertical="center" wrapText="1"/>
    </xf>
    <xf numFmtId="0" fontId="11" fillId="3" borderId="36"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37" xfId="0" applyFont="1" applyFill="1" applyBorder="1" applyAlignment="1">
      <alignment horizontal="left" vertical="center" wrapText="1"/>
    </xf>
    <xf numFmtId="0" fontId="7" fillId="0" borderId="46" xfId="0" applyFont="1" applyBorder="1" applyAlignment="1">
      <alignment horizontal="center" vertical="center"/>
    </xf>
    <xf numFmtId="0" fontId="7" fillId="0" borderId="42" xfId="0" applyFont="1" applyBorder="1" applyAlignment="1">
      <alignment horizontal="center" vertical="center"/>
    </xf>
    <xf numFmtId="0" fontId="7" fillId="0" borderId="24" xfId="0" applyFont="1" applyBorder="1" applyAlignment="1">
      <alignment horizontal="center" vertical="center"/>
    </xf>
    <xf numFmtId="10" fontId="7" fillId="0" borderId="38" xfId="0" applyNumberFormat="1" applyFont="1" applyBorder="1" applyAlignment="1">
      <alignment horizontal="center" vertical="center"/>
    </xf>
    <xf numFmtId="10" fontId="7" fillId="0" borderId="40" xfId="0" applyNumberFormat="1" applyFont="1" applyBorder="1" applyAlignment="1">
      <alignment horizontal="center" vertical="center"/>
    </xf>
    <xf numFmtId="0" fontId="7" fillId="0" borderId="4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0" fillId="5" borderId="1" xfId="0" applyFont="1" applyFill="1" applyBorder="1" applyAlignment="1">
      <alignment horizontal="center" vertical="center"/>
    </xf>
  </cellXfs>
  <cellStyles count="119">
    <cellStyle name="Hyperlink 2" xfId="7"/>
    <cellStyle name="Normal" xfId="0" builtinId="0"/>
    <cellStyle name="Normal 2" xfId="1"/>
    <cellStyle name="Normal 2 2" xfId="4"/>
    <cellStyle name="Normal 21" xfId="118"/>
    <cellStyle name="Normal 3" xfId="3"/>
    <cellStyle name="Normal 4" xfId="6"/>
    <cellStyle name="Normal 4 2" xfId="64"/>
    <cellStyle name="Normal 5" xfId="5"/>
    <cellStyle name="Normal 5 10" xfId="8"/>
    <cellStyle name="Normal 5 10 2" xfId="113"/>
    <cellStyle name="Normal 5 11" xfId="9"/>
    <cellStyle name="Normal 5 11 2" xfId="69"/>
    <cellStyle name="Normal 5 12" xfId="63"/>
    <cellStyle name="Normal 5 2" xfId="10"/>
    <cellStyle name="Normal 5 2 10" xfId="67"/>
    <cellStyle name="Normal 5 2 2" xfId="11"/>
    <cellStyle name="Normal 5 2 2 2" xfId="12"/>
    <cellStyle name="Normal 5 2 2 2 2" xfId="96"/>
    <cellStyle name="Normal 5 2 2 3" xfId="79"/>
    <cellStyle name="Normal 5 2 3" xfId="13"/>
    <cellStyle name="Normal 5 2 3 2" xfId="84"/>
    <cellStyle name="Normal 5 2 4" xfId="14"/>
    <cellStyle name="Normal 5 2 4 2" xfId="89"/>
    <cellStyle name="Normal 5 2 5" xfId="15"/>
    <cellStyle name="Normal 5 2 5 2" xfId="101"/>
    <cellStyle name="Normal 5 2 6" xfId="16"/>
    <cellStyle name="Normal 5 2 6 2" xfId="106"/>
    <cellStyle name="Normal 5 2 7" xfId="17"/>
    <cellStyle name="Normal 5 2 7 2" xfId="111"/>
    <cellStyle name="Normal 5 2 8" xfId="18"/>
    <cellStyle name="Normal 5 2 8 2" xfId="116"/>
    <cellStyle name="Normal 5 2 9" xfId="19"/>
    <cellStyle name="Normal 5 2 9 2" xfId="72"/>
    <cellStyle name="Normal 5 3" xfId="20"/>
    <cellStyle name="Normal 5 3 2" xfId="21"/>
    <cellStyle name="Normal 5 3 2 2" xfId="91"/>
    <cellStyle name="Normal 5 3 3" xfId="74"/>
    <cellStyle name="Normal 5 4" xfId="22"/>
    <cellStyle name="Normal 5 4 2" xfId="23"/>
    <cellStyle name="Normal 5 4 2 2" xfId="93"/>
    <cellStyle name="Normal 5 4 3" xfId="76"/>
    <cellStyle name="Normal 5 5" xfId="24"/>
    <cellStyle name="Normal 5 5 2" xfId="81"/>
    <cellStyle name="Normal 5 6" xfId="25"/>
    <cellStyle name="Normal 5 6 2" xfId="86"/>
    <cellStyle name="Normal 5 7" xfId="26"/>
    <cellStyle name="Normal 5 7 2" xfId="98"/>
    <cellStyle name="Normal 5 8" xfId="27"/>
    <cellStyle name="Normal 5 8 2" xfId="103"/>
    <cellStyle name="Normal 5 9" xfId="28"/>
    <cellStyle name="Normal 5 9 2" xfId="108"/>
    <cellStyle name="Normal 6" xfId="29"/>
    <cellStyle name="Normal 6 10" xfId="30"/>
    <cellStyle name="Normal 6 10 2" xfId="109"/>
    <cellStyle name="Normal 6 11" xfId="31"/>
    <cellStyle name="Normal 6 11 2" xfId="114"/>
    <cellStyle name="Normal 6 12" xfId="32"/>
    <cellStyle name="Normal 6 12 2" xfId="70"/>
    <cellStyle name="Normal 6 13" xfId="65"/>
    <cellStyle name="Normal 6 2" xfId="33"/>
    <cellStyle name="Normal 6 2 10" xfId="68"/>
    <cellStyle name="Normal 6 2 2" xfId="34"/>
    <cellStyle name="Normal 6 2 2 2" xfId="35"/>
    <cellStyle name="Normal 6 2 2 2 2" xfId="97"/>
    <cellStyle name="Normal 6 2 2 3" xfId="80"/>
    <cellStyle name="Normal 6 2 3" xfId="36"/>
    <cellStyle name="Normal 6 2 3 2" xfId="85"/>
    <cellStyle name="Normal 6 2 4" xfId="37"/>
    <cellStyle name="Normal 6 2 4 2" xfId="88"/>
    <cellStyle name="Normal 6 2 5" xfId="38"/>
    <cellStyle name="Normal 6 2 5 2" xfId="102"/>
    <cellStyle name="Normal 6 2 6" xfId="39"/>
    <cellStyle name="Normal 6 2 6 2" xfId="107"/>
    <cellStyle name="Normal 6 2 7" xfId="40"/>
    <cellStyle name="Normal 6 2 7 2" xfId="112"/>
    <cellStyle name="Normal 6 2 8" xfId="41"/>
    <cellStyle name="Normal 6 2 8 2" xfId="115"/>
    <cellStyle name="Normal 6 2 9" xfId="42"/>
    <cellStyle name="Normal 6 2 9 2" xfId="71"/>
    <cellStyle name="Normal 6 3" xfId="43"/>
    <cellStyle name="Normal 6 3 2" xfId="44"/>
    <cellStyle name="Normal 6 3 2 2" xfId="90"/>
    <cellStyle name="Normal 6 3 3" xfId="45"/>
    <cellStyle name="Normal 6 3 3 2" xfId="117"/>
    <cellStyle name="Normal 6 3 4" xfId="73"/>
    <cellStyle name="Normal 6 4" xfId="46"/>
    <cellStyle name="Normal 6 4 2" xfId="47"/>
    <cellStyle name="Normal 6 4 2 2" xfId="92"/>
    <cellStyle name="Normal 6 4 3" xfId="75"/>
    <cellStyle name="Normal 6 5" xfId="48"/>
    <cellStyle name="Normal 6 5 2" xfId="49"/>
    <cellStyle name="Normal 6 5 2 2" xfId="94"/>
    <cellStyle name="Normal 6 5 3" xfId="77"/>
    <cellStyle name="Normal 6 6" xfId="50"/>
    <cellStyle name="Normal 6 6 2" xfId="82"/>
    <cellStyle name="Normal 6 7" xfId="51"/>
    <cellStyle name="Normal 6 7 2" xfId="87"/>
    <cellStyle name="Normal 6 8" xfId="52"/>
    <cellStyle name="Normal 6 8 2" xfId="99"/>
    <cellStyle name="Normal 6 9" xfId="53"/>
    <cellStyle name="Normal 6 9 2" xfId="104"/>
    <cellStyle name="Normal 7" xfId="54"/>
    <cellStyle name="Normal 8" xfId="55"/>
    <cellStyle name="Normal 8 2" xfId="56"/>
    <cellStyle name="Normal 8 2 2" xfId="83"/>
    <cellStyle name="Normal 8 3" xfId="57"/>
    <cellStyle name="Normal 8 3 2" xfId="95"/>
    <cellStyle name="Normal 8 4" xfId="58"/>
    <cellStyle name="Normal 8 4 2" xfId="100"/>
    <cellStyle name="Normal 8 5" xfId="59"/>
    <cellStyle name="Normal 8 5 2" xfId="105"/>
    <cellStyle name="Normal 8 6" xfId="60"/>
    <cellStyle name="Normal 8 6 2" xfId="110"/>
    <cellStyle name="Normal 8 7" xfId="61"/>
    <cellStyle name="Normal 8 7 2" xfId="78"/>
    <cellStyle name="Normal 8 8" xfId="66"/>
    <cellStyle name="Percent 2" xfId="62"/>
    <cellStyle name="一般_2006-01-04--LPBU-DFx Score Card-20051219_Final" xfId="2"/>
  </cellStyles>
  <dxfs count="211">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theme="1"/>
      </font>
      <fill>
        <patternFill>
          <bgColor rgb="FF92D050"/>
        </patternFill>
      </fill>
    </dxf>
    <dxf>
      <font>
        <color theme="1"/>
      </font>
      <fill>
        <patternFill>
          <bgColor rgb="FFFF000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FFFFCC"/>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212513</xdr:colOff>
      <xdr:row>104</xdr:row>
      <xdr:rowOff>12277</xdr:rowOff>
    </xdr:from>
    <xdr:to>
      <xdr:col>7</xdr:col>
      <xdr:colOff>712893</xdr:colOff>
      <xdr:row>119</xdr:row>
      <xdr:rowOff>565573</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44313" y="29831877"/>
          <a:ext cx="8552180" cy="7470563"/>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_Collateral\W_I_P\_Platforms\Purley\Power%20Delivery\547286_Purley_Power_Budgets_v0_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i22/Documents/Technical%20Marketing%20Engineer/Brickland/Interposer%20R1/Validation%20plan/479674_Brickland_Processor_Power_Delivery_Val_Plan_rev0_65_Iccmax_Im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_Collateral\W_I_P\_Platforms\Purley\Power%20Delivery\Memory%20Test%20Plan\Rev0_85\557258_Purley_Memory_Power_Delivery_Test_Plan_Rev0_85_Rele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li22/Documents/Technical%20Marketing%20Engineer/Purley_EX/Power%20Collateral/Memory%20test%20plan/557258_Purley_Memory_Power_Delivery_Test_Plan_Rev0_8_Releas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griffit/Documents/!!Desktop/Platforms/General/Memory/Platform%20Memory%20power_ww25'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Disclaimer"/>
      <sheetName val="Revision History (2)"/>
      <sheetName val="Revision History"/>
      <sheetName val="CPU DIMM Power Tables"/>
      <sheetName val="Neon City RB"/>
      <sheetName val="Configurations"/>
      <sheetName val="Neon City RB S3"/>
      <sheetName val="Lightning Ridge RB"/>
      <sheetName val="Lightning Ridge RB S4_S5"/>
    </sheetNames>
    <sheetDataSet>
      <sheetData sheetId="0"/>
      <sheetData sheetId="1"/>
      <sheetData sheetId="2"/>
      <sheetData sheetId="3">
        <row r="3">
          <cell r="B3" t="str">
            <v>Pmax</v>
          </cell>
        </row>
        <row r="4">
          <cell r="B4" t="str">
            <v>Pmax.app</v>
          </cell>
        </row>
        <row r="5">
          <cell r="B5" t="str">
            <v>PL2</v>
          </cell>
        </row>
        <row r="6">
          <cell r="B6" t="str">
            <v>TDP</v>
          </cell>
        </row>
        <row r="7">
          <cell r="B7" t="str">
            <v>C6</v>
          </cell>
        </row>
        <row r="9">
          <cell r="B9" t="str">
            <v>reserved</v>
          </cell>
        </row>
        <row r="15">
          <cell r="A15" t="str">
            <v>Processor (CPU_Name)</v>
          </cell>
          <cell r="B15" t="str">
            <v>VCCIN</v>
          </cell>
          <cell r="C15" t="str">
            <v>VCCSA</v>
          </cell>
          <cell r="D15" t="str">
            <v>VCCIO</v>
          </cell>
          <cell r="E15" t="str">
            <v>VPP</v>
          </cell>
          <cell r="F15" t="str">
            <v>VMCP</v>
          </cell>
          <cell r="G15" t="str">
            <v>P1V0</v>
          </cell>
          <cell r="H15" t="str">
            <v>VCCD012</v>
          </cell>
          <cell r="I15" t="str">
            <v>VCCD345</v>
          </cell>
          <cell r="J15" t="str">
            <v>VCCIN</v>
          </cell>
          <cell r="K15" t="str">
            <v>VCCSA</v>
          </cell>
          <cell r="L15" t="str">
            <v>VCCIO</v>
          </cell>
          <cell r="M15" t="str">
            <v>VPP</v>
          </cell>
          <cell r="N15" t="str">
            <v>VMCP</v>
          </cell>
          <cell r="O15" t="str">
            <v>P1V0</v>
          </cell>
          <cell r="P15" t="str">
            <v>VCCD012</v>
          </cell>
          <cell r="Q15" t="str">
            <v>VCCD345</v>
          </cell>
          <cell r="R15" t="str">
            <v>VCCIN</v>
          </cell>
          <cell r="S15" t="str">
            <v>VCCSA</v>
          </cell>
          <cell r="T15" t="str">
            <v>VCCIO</v>
          </cell>
          <cell r="U15" t="str">
            <v>VPP</v>
          </cell>
          <cell r="V15" t="str">
            <v>VMCP</v>
          </cell>
          <cell r="W15" t="str">
            <v>P1V0</v>
          </cell>
          <cell r="X15" t="str">
            <v>VCCD012</v>
          </cell>
          <cell r="Y15" t="str">
            <v>VCCD345</v>
          </cell>
          <cell r="Z15" t="str">
            <v>VCCIN</v>
          </cell>
          <cell r="AA15" t="str">
            <v>VCCSA</v>
          </cell>
          <cell r="AB15" t="str">
            <v>VCCIO</v>
          </cell>
          <cell r="AC15" t="str">
            <v>VPP</v>
          </cell>
          <cell r="AD15" t="str">
            <v>VMCP</v>
          </cell>
          <cell r="AE15" t="str">
            <v>P1V0</v>
          </cell>
          <cell r="AF15" t="str">
            <v>VCCD012</v>
          </cell>
          <cell r="AG15" t="str">
            <v>VCCD345</v>
          </cell>
          <cell r="AH15" t="str">
            <v>VCCIN</v>
          </cell>
          <cell r="AI15" t="str">
            <v>VCCSA</v>
          </cell>
          <cell r="AJ15" t="str">
            <v>VCCIO</v>
          </cell>
          <cell r="AK15" t="str">
            <v>VPP</v>
          </cell>
          <cell r="AL15" t="str">
            <v>VMCP</v>
          </cell>
          <cell r="AM15" t="str">
            <v>P1V0</v>
          </cell>
          <cell r="AN15" t="str">
            <v>VCCD012</v>
          </cell>
          <cell r="AO15" t="str">
            <v>VCCD345</v>
          </cell>
          <cell r="AP15" t="str">
            <v>Pmax Util</v>
          </cell>
          <cell r="AQ15" t="str">
            <v>Pmax.app Util</v>
          </cell>
          <cell r="AR15" t="str">
            <v>PL2 Util</v>
          </cell>
          <cell r="AS15" t="str">
            <v>TDP Util</v>
          </cell>
          <cell r="AT15" t="str">
            <v>C6 Util</v>
          </cell>
          <cell r="AU15" t="str">
            <v>Pmax</v>
          </cell>
          <cell r="AV15" t="str">
            <v>Pmax.app</v>
          </cell>
          <cell r="AW15" t="str">
            <v>PL2</v>
          </cell>
          <cell r="AX15" t="str">
            <v>TDP</v>
          </cell>
          <cell r="AY15" t="str">
            <v>C6</v>
          </cell>
          <cell r="AZ15" t="str">
            <v>Pmax ratio</v>
          </cell>
          <cell r="BA15" t="str">
            <v>Pmax.app ratio</v>
          </cell>
        </row>
        <row r="16">
          <cell r="A16" t="str">
            <v>Skylake Server 165W</v>
          </cell>
          <cell r="B16">
            <v>197.67599999999999</v>
          </cell>
          <cell r="C16">
            <v>9.536999999999999</v>
          </cell>
          <cell r="D16">
            <v>16.472999999999999</v>
          </cell>
          <cell r="E16">
            <v>1.7340000000000001E-4</v>
          </cell>
          <cell r="F16">
            <v>0</v>
          </cell>
          <cell r="G16">
            <v>0</v>
          </cell>
          <cell r="H16">
            <v>5.3754</v>
          </cell>
          <cell r="I16">
            <v>5.3754</v>
          </cell>
          <cell r="J16">
            <v>197.67599999999999</v>
          </cell>
          <cell r="K16">
            <v>9.536999999999999</v>
          </cell>
          <cell r="L16">
            <v>16.472999999999999</v>
          </cell>
          <cell r="M16">
            <v>1.7340000000000001E-4</v>
          </cell>
          <cell r="N16">
            <v>0</v>
          </cell>
          <cell r="O16">
            <v>0</v>
          </cell>
          <cell r="P16">
            <v>5.3754</v>
          </cell>
          <cell r="Q16">
            <v>5.3754</v>
          </cell>
          <cell r="R16">
            <v>93.635999999999996</v>
          </cell>
          <cell r="S16">
            <v>8.67</v>
          </cell>
          <cell r="T16">
            <v>9.536999999999999</v>
          </cell>
          <cell r="U16">
            <v>1.7340000000000001E-4</v>
          </cell>
          <cell r="V16">
            <v>0</v>
          </cell>
          <cell r="W16">
            <v>0</v>
          </cell>
          <cell r="X16">
            <v>5.202</v>
          </cell>
          <cell r="Y16">
            <v>5.202</v>
          </cell>
          <cell r="Z16">
            <v>75.599999999999994</v>
          </cell>
          <cell r="AA16">
            <v>8.4</v>
          </cell>
          <cell r="AB16">
            <v>9.24</v>
          </cell>
          <cell r="AC16">
            <v>1.6799999999999999E-4</v>
          </cell>
          <cell r="AD16">
            <v>0</v>
          </cell>
          <cell r="AE16">
            <v>0</v>
          </cell>
          <cell r="AF16">
            <v>5.04</v>
          </cell>
          <cell r="AG16">
            <v>5.04</v>
          </cell>
          <cell r="AH16">
            <v>4.5</v>
          </cell>
          <cell r="AI16">
            <v>1.5</v>
          </cell>
          <cell r="AJ16">
            <v>1.5</v>
          </cell>
          <cell r="AK16">
            <v>2.2500000000000001E-5</v>
          </cell>
          <cell r="AL16">
            <v>0</v>
          </cell>
          <cell r="AM16">
            <v>0</v>
          </cell>
          <cell r="AN16">
            <v>0.75</v>
          </cell>
          <cell r="AO16">
            <v>0.75</v>
          </cell>
          <cell r="AP16">
            <v>0.86699999999999999</v>
          </cell>
          <cell r="AQ16">
            <v>0.86699999999999999</v>
          </cell>
          <cell r="AR16">
            <v>0.86699999999999999</v>
          </cell>
          <cell r="AS16">
            <v>0.84</v>
          </cell>
          <cell r="AT16">
            <v>0.75</v>
          </cell>
          <cell r="AU16">
            <v>393</v>
          </cell>
          <cell r="AV16">
            <v>393</v>
          </cell>
          <cell r="AW16">
            <v>198</v>
          </cell>
          <cell r="AX16">
            <v>165</v>
          </cell>
          <cell r="AY16">
            <v>13</v>
          </cell>
          <cell r="AZ16">
            <v>2.3818181818181818</v>
          </cell>
          <cell r="BA16">
            <v>2.3818181818181818</v>
          </cell>
          <cell r="BB16">
            <v>164.55641999999997</v>
          </cell>
        </row>
        <row r="17">
          <cell r="A17" t="str">
            <v>Skylake Server 145W</v>
          </cell>
          <cell r="B17">
            <v>177</v>
          </cell>
          <cell r="C17">
            <v>10.620000000000001</v>
          </cell>
          <cell r="D17">
            <v>15.045</v>
          </cell>
          <cell r="E17">
            <v>1.7700000000000002E-4</v>
          </cell>
          <cell r="F17">
            <v>0</v>
          </cell>
          <cell r="G17">
            <v>0</v>
          </cell>
          <cell r="H17">
            <v>5.4870000000000001</v>
          </cell>
          <cell r="I17">
            <v>5.4870000000000001</v>
          </cell>
          <cell r="J17">
            <v>163.68</v>
          </cell>
          <cell r="K17">
            <v>10.56</v>
          </cell>
          <cell r="L17">
            <v>14.96</v>
          </cell>
          <cell r="M17">
            <v>1.76E-4</v>
          </cell>
          <cell r="N17">
            <v>0</v>
          </cell>
          <cell r="O17">
            <v>0</v>
          </cell>
          <cell r="P17">
            <v>5.28</v>
          </cell>
          <cell r="Q17">
            <v>5.28</v>
          </cell>
          <cell r="R17">
            <v>83.160000000000011</v>
          </cell>
          <cell r="S17">
            <v>10.8</v>
          </cell>
          <cell r="T17">
            <v>9</v>
          </cell>
          <cell r="U17">
            <v>1.8000000000000001E-4</v>
          </cell>
          <cell r="V17">
            <v>0</v>
          </cell>
          <cell r="W17">
            <v>0</v>
          </cell>
          <cell r="X17">
            <v>2.7</v>
          </cell>
          <cell r="Y17">
            <v>2.7</v>
          </cell>
          <cell r="Z17">
            <v>67.375</v>
          </cell>
          <cell r="AA17">
            <v>10.5</v>
          </cell>
          <cell r="AB17">
            <v>8.75</v>
          </cell>
          <cell r="AC17">
            <v>1.75E-4</v>
          </cell>
          <cell r="AD17">
            <v>0</v>
          </cell>
          <cell r="AE17">
            <v>0</v>
          </cell>
          <cell r="AF17">
            <v>2.625</v>
          </cell>
          <cell r="AG17">
            <v>2.625</v>
          </cell>
          <cell r="AH17">
            <v>4.92</v>
          </cell>
          <cell r="AI17">
            <v>0.82</v>
          </cell>
          <cell r="AJ17">
            <v>0.82</v>
          </cell>
          <cell r="AK17">
            <v>2.4599999999999998E-5</v>
          </cell>
          <cell r="AL17">
            <v>0</v>
          </cell>
          <cell r="AM17">
            <v>0</v>
          </cell>
          <cell r="AN17">
            <v>0.82</v>
          </cell>
          <cell r="AO17">
            <v>0.82</v>
          </cell>
          <cell r="AP17">
            <v>0.88500000000000001</v>
          </cell>
          <cell r="AQ17">
            <v>0.88</v>
          </cell>
          <cell r="AR17">
            <v>0.9</v>
          </cell>
          <cell r="AS17">
            <v>0.875</v>
          </cell>
          <cell r="AT17">
            <v>0.82</v>
          </cell>
          <cell r="AU17">
            <v>356</v>
          </cell>
          <cell r="AV17">
            <v>331</v>
          </cell>
          <cell r="AW17">
            <v>174</v>
          </cell>
          <cell r="AX17">
            <v>145</v>
          </cell>
          <cell r="AY17">
            <v>12</v>
          </cell>
          <cell r="AZ17">
            <v>2.4551724137931035</v>
          </cell>
          <cell r="BA17">
            <v>2.2827586206896551</v>
          </cell>
          <cell r="BB17">
            <v>164.55641999999997</v>
          </cell>
        </row>
        <row r="18">
          <cell r="A18" t="str">
            <v>Skylake Server 135W</v>
          </cell>
          <cell r="B18">
            <v>158.01499999999999</v>
          </cell>
          <cell r="C18">
            <v>10.984999999999999</v>
          </cell>
          <cell r="D18">
            <v>14.365</v>
          </cell>
          <cell r="E18">
            <v>1.6900000000000002E-4</v>
          </cell>
          <cell r="F18">
            <v>0</v>
          </cell>
          <cell r="G18">
            <v>0</v>
          </cell>
          <cell r="H18">
            <v>5.07</v>
          </cell>
          <cell r="I18">
            <v>5.07</v>
          </cell>
          <cell r="J18">
            <v>156.291</v>
          </cell>
          <cell r="K18">
            <v>11.478999999999999</v>
          </cell>
          <cell r="L18">
            <v>15.010999999999999</v>
          </cell>
          <cell r="M18">
            <v>1.7659999999999998E-4</v>
          </cell>
          <cell r="N18">
            <v>0</v>
          </cell>
          <cell r="O18">
            <v>0</v>
          </cell>
          <cell r="P18">
            <v>5.298</v>
          </cell>
          <cell r="Q18">
            <v>5.298</v>
          </cell>
          <cell r="R18">
            <v>76.463999999999999</v>
          </cell>
          <cell r="S18">
            <v>10.620000000000001</v>
          </cell>
          <cell r="T18">
            <v>8.85</v>
          </cell>
          <cell r="U18">
            <v>1.7699999999999999E-4</v>
          </cell>
          <cell r="V18">
            <v>0</v>
          </cell>
          <cell r="W18">
            <v>0</v>
          </cell>
          <cell r="X18">
            <v>2.6550000000000002</v>
          </cell>
          <cell r="Y18">
            <v>2.6550000000000002</v>
          </cell>
          <cell r="Z18">
            <v>61.92</v>
          </cell>
          <cell r="AA18">
            <v>10.32</v>
          </cell>
          <cell r="AB18">
            <v>8.6</v>
          </cell>
          <cell r="AC18">
            <v>1.7200000000000001E-4</v>
          </cell>
          <cell r="AD18">
            <v>0</v>
          </cell>
          <cell r="AE18">
            <v>0</v>
          </cell>
          <cell r="AF18">
            <v>2.58</v>
          </cell>
          <cell r="AG18">
            <v>2.58</v>
          </cell>
          <cell r="AH18">
            <v>4</v>
          </cell>
          <cell r="AI18">
            <v>0.8</v>
          </cell>
          <cell r="AJ18">
            <v>0.8</v>
          </cell>
          <cell r="AK18">
            <v>2.4000000000000001E-5</v>
          </cell>
          <cell r="AL18">
            <v>0</v>
          </cell>
          <cell r="AM18">
            <v>0</v>
          </cell>
          <cell r="AN18">
            <v>0.8</v>
          </cell>
          <cell r="AO18">
            <v>0.8</v>
          </cell>
          <cell r="AP18">
            <v>0.84499999999999997</v>
          </cell>
          <cell r="AQ18">
            <v>0.88300000000000001</v>
          </cell>
          <cell r="AR18">
            <v>0.88500000000000001</v>
          </cell>
          <cell r="AS18">
            <v>0.86</v>
          </cell>
          <cell r="AT18">
            <v>0.8</v>
          </cell>
          <cell r="AU18">
            <v>320</v>
          </cell>
          <cell r="AV18">
            <v>319</v>
          </cell>
          <cell r="AW18">
            <v>162</v>
          </cell>
          <cell r="AX18">
            <v>135</v>
          </cell>
          <cell r="AY18">
            <v>11</v>
          </cell>
          <cell r="AZ18">
            <v>2.3703703703703702</v>
          </cell>
          <cell r="BA18">
            <v>2.3629629629629632</v>
          </cell>
          <cell r="BB18">
            <v>164.55641999999997</v>
          </cell>
        </row>
        <row r="19">
          <cell r="A19" t="str">
            <v>Skylake Server 105W</v>
          </cell>
          <cell r="B19">
            <v>116.10000000000001</v>
          </cell>
          <cell r="C19">
            <v>9.9</v>
          </cell>
          <cell r="D19">
            <v>14.4</v>
          </cell>
          <cell r="E19">
            <v>1.8000000000000001E-4</v>
          </cell>
          <cell r="F19">
            <v>0</v>
          </cell>
          <cell r="G19">
            <v>0</v>
          </cell>
          <cell r="H19">
            <v>5.4</v>
          </cell>
          <cell r="I19">
            <v>5.4</v>
          </cell>
          <cell r="J19">
            <v>115.842</v>
          </cell>
          <cell r="K19">
            <v>9.8780000000000001</v>
          </cell>
          <cell r="L19">
            <v>14.368</v>
          </cell>
          <cell r="M19">
            <v>1.796E-4</v>
          </cell>
          <cell r="N19">
            <v>0</v>
          </cell>
          <cell r="O19">
            <v>0</v>
          </cell>
          <cell r="P19">
            <v>5.3879999999999999</v>
          </cell>
          <cell r="Q19">
            <v>5.3879999999999999</v>
          </cell>
          <cell r="R19">
            <v>57.348000000000006</v>
          </cell>
          <cell r="S19">
            <v>9.7349999999999994</v>
          </cell>
          <cell r="T19">
            <v>7.9649999999999999</v>
          </cell>
          <cell r="U19">
            <v>1.7699999999999999E-4</v>
          </cell>
          <cell r="V19">
            <v>0</v>
          </cell>
          <cell r="W19">
            <v>0</v>
          </cell>
          <cell r="X19">
            <v>2.6550000000000002</v>
          </cell>
          <cell r="Y19">
            <v>2.6550000000000002</v>
          </cell>
          <cell r="Z19">
            <v>46.17</v>
          </cell>
          <cell r="AA19">
            <v>9.4049999999999994</v>
          </cell>
          <cell r="AB19">
            <v>7.6950000000000003</v>
          </cell>
          <cell r="AC19">
            <v>1.7100000000000001E-4</v>
          </cell>
          <cell r="AD19">
            <v>0</v>
          </cell>
          <cell r="AE19">
            <v>0</v>
          </cell>
          <cell r="AF19">
            <v>2.5649999999999999</v>
          </cell>
          <cell r="AG19">
            <v>2.5649999999999999</v>
          </cell>
          <cell r="AH19">
            <v>4.25</v>
          </cell>
          <cell r="AI19">
            <v>1.7</v>
          </cell>
          <cell r="AJ19">
            <v>0.85</v>
          </cell>
          <cell r="AK19">
            <v>2.55E-5</v>
          </cell>
          <cell r="AL19">
            <v>0</v>
          </cell>
          <cell r="AM19">
            <v>0</v>
          </cell>
          <cell r="AN19">
            <v>0.85</v>
          </cell>
          <cell r="AO19">
            <v>0.85</v>
          </cell>
          <cell r="AP19">
            <v>0.9</v>
          </cell>
          <cell r="AQ19">
            <v>0.89800000000000002</v>
          </cell>
          <cell r="AR19">
            <v>0.88500000000000001</v>
          </cell>
          <cell r="AS19">
            <v>0.85499999999999998</v>
          </cell>
          <cell r="AT19">
            <v>0.85</v>
          </cell>
          <cell r="AU19">
            <v>245</v>
          </cell>
          <cell r="AV19">
            <v>244</v>
          </cell>
          <cell r="AW19">
            <v>126</v>
          </cell>
          <cell r="AX19">
            <v>105</v>
          </cell>
          <cell r="AY19">
            <v>12</v>
          </cell>
          <cell r="AZ19">
            <v>2.3333333333333335</v>
          </cell>
          <cell r="BA19">
            <v>2.323809523809524</v>
          </cell>
          <cell r="BB19">
            <v>164.55641999999997</v>
          </cell>
        </row>
        <row r="20">
          <cell r="A20" t="str">
            <v>Skylake Server 85W</v>
          </cell>
          <cell r="B20">
            <v>83</v>
          </cell>
          <cell r="C20">
            <v>9.9599999999999991</v>
          </cell>
          <cell r="D20">
            <v>13.28</v>
          </cell>
          <cell r="E20">
            <v>1.66E-4</v>
          </cell>
          <cell r="F20">
            <v>0</v>
          </cell>
          <cell r="G20">
            <v>0</v>
          </cell>
          <cell r="H20">
            <v>4.9799999999999995</v>
          </cell>
          <cell r="I20">
            <v>4.9799999999999995</v>
          </cell>
          <cell r="J20">
            <v>83</v>
          </cell>
          <cell r="K20">
            <v>9.9599999999999991</v>
          </cell>
          <cell r="L20">
            <v>13.28</v>
          </cell>
          <cell r="M20">
            <v>1.66E-4</v>
          </cell>
          <cell r="N20">
            <v>0</v>
          </cell>
          <cell r="O20">
            <v>0</v>
          </cell>
          <cell r="P20">
            <v>4.9799999999999995</v>
          </cell>
          <cell r="Q20">
            <v>4.9799999999999995</v>
          </cell>
          <cell r="R20">
            <v>43.085999999999999</v>
          </cell>
          <cell r="S20">
            <v>9.1849999999999987</v>
          </cell>
          <cell r="T20">
            <v>8.35</v>
          </cell>
          <cell r="U20">
            <v>1.6699999999999999E-4</v>
          </cell>
          <cell r="V20">
            <v>0</v>
          </cell>
          <cell r="W20">
            <v>0</v>
          </cell>
          <cell r="X20">
            <v>3.34</v>
          </cell>
          <cell r="Y20">
            <v>3.34</v>
          </cell>
          <cell r="Z20">
            <v>34.4</v>
          </cell>
          <cell r="AA20">
            <v>8.8000000000000007</v>
          </cell>
          <cell r="AB20">
            <v>8</v>
          </cell>
          <cell r="AC20">
            <v>1.6000000000000001E-4</v>
          </cell>
          <cell r="AD20">
            <v>0</v>
          </cell>
          <cell r="AE20">
            <v>0</v>
          </cell>
          <cell r="AF20">
            <v>3.2</v>
          </cell>
          <cell r="AG20">
            <v>3.2</v>
          </cell>
          <cell r="AH20">
            <v>3.4</v>
          </cell>
          <cell r="AI20">
            <v>1.7</v>
          </cell>
          <cell r="AJ20">
            <v>1.7</v>
          </cell>
          <cell r="AK20">
            <v>2.55E-5</v>
          </cell>
          <cell r="AL20">
            <v>0</v>
          </cell>
          <cell r="AM20">
            <v>0</v>
          </cell>
          <cell r="AN20">
            <v>0.85</v>
          </cell>
          <cell r="AO20">
            <v>0.85</v>
          </cell>
          <cell r="AP20">
            <v>0.83</v>
          </cell>
          <cell r="AQ20">
            <v>0.83</v>
          </cell>
          <cell r="AR20">
            <v>0.83499999999999996</v>
          </cell>
          <cell r="AS20">
            <v>0.8</v>
          </cell>
          <cell r="AT20">
            <v>0.85</v>
          </cell>
          <cell r="AU20">
            <v>183</v>
          </cell>
          <cell r="AV20">
            <v>183</v>
          </cell>
          <cell r="AW20">
            <v>102</v>
          </cell>
          <cell r="AX20">
            <v>85</v>
          </cell>
          <cell r="AY20">
            <v>11</v>
          </cell>
          <cell r="AZ20">
            <v>2.1529411764705881</v>
          </cell>
          <cell r="BA20">
            <v>2.1529411764705881</v>
          </cell>
          <cell r="BB20">
            <v>164.55641999999997</v>
          </cell>
        </row>
        <row r="21">
          <cell r="A21" t="str">
            <v>Skylake Server with Fabric145W -F</v>
          </cell>
          <cell r="B21">
            <v>137.28</v>
          </cell>
          <cell r="C21">
            <v>10.295999999999999</v>
          </cell>
          <cell r="D21">
            <v>16.302</v>
          </cell>
          <cell r="E21">
            <v>1.8875999999999997E-2</v>
          </cell>
          <cell r="F21">
            <v>8.58</v>
          </cell>
          <cell r="G21">
            <v>6.0060000000000002</v>
          </cell>
          <cell r="H21">
            <v>4.29</v>
          </cell>
          <cell r="I21">
            <v>4.29</v>
          </cell>
          <cell r="J21">
            <v>136.80000000000001</v>
          </cell>
          <cell r="K21">
            <v>10.26</v>
          </cell>
          <cell r="L21">
            <v>16.245000000000001</v>
          </cell>
          <cell r="M21">
            <v>1.881E-2</v>
          </cell>
          <cell r="N21">
            <v>8.5500000000000007</v>
          </cell>
          <cell r="O21">
            <v>5.9849999999999994</v>
          </cell>
          <cell r="P21">
            <v>4.2750000000000004</v>
          </cell>
          <cell r="Q21">
            <v>4.2750000000000004</v>
          </cell>
          <cell r="R21">
            <v>78.078000000000003</v>
          </cell>
          <cell r="S21">
            <v>8.4499999999999993</v>
          </cell>
          <cell r="T21">
            <v>8.4499999999999993</v>
          </cell>
          <cell r="U21">
            <v>1.4365000000000001E-2</v>
          </cell>
          <cell r="V21">
            <v>7.2900000000000009</v>
          </cell>
          <cell r="W21">
            <v>4.8600000000000003</v>
          </cell>
          <cell r="X21">
            <v>2.5350000000000001</v>
          </cell>
          <cell r="Y21">
            <v>2.5350000000000001</v>
          </cell>
          <cell r="Z21">
            <v>62.370000000000005</v>
          </cell>
          <cell r="AA21">
            <v>8.1000000000000014</v>
          </cell>
          <cell r="AB21">
            <v>8.1000000000000014</v>
          </cell>
          <cell r="AC21">
            <v>1.3770000000000001E-2</v>
          </cell>
          <cell r="AD21">
            <v>7.2900000000000009</v>
          </cell>
          <cell r="AE21">
            <v>4.8600000000000003</v>
          </cell>
          <cell r="AF21">
            <v>2.4300000000000002</v>
          </cell>
          <cell r="AG21">
            <v>2.4300000000000002</v>
          </cell>
          <cell r="AH21">
            <v>3.75</v>
          </cell>
          <cell r="AI21">
            <v>0.75</v>
          </cell>
          <cell r="AJ21">
            <v>0.75</v>
          </cell>
          <cell r="AK21">
            <v>2.2500000000000001E-5</v>
          </cell>
          <cell r="AL21">
            <v>1.875</v>
          </cell>
          <cell r="AM21">
            <v>0.75</v>
          </cell>
          <cell r="AN21">
            <v>0.75</v>
          </cell>
          <cell r="AO21">
            <v>0.75</v>
          </cell>
          <cell r="AP21">
            <v>0.85799999999999998</v>
          </cell>
          <cell r="AQ21">
            <v>0.85499999999999998</v>
          </cell>
          <cell r="AR21">
            <v>0.84499999999999997</v>
          </cell>
          <cell r="AS21">
            <v>0.81</v>
          </cell>
          <cell r="AT21">
            <v>0.75</v>
          </cell>
          <cell r="AU21">
            <v>296</v>
          </cell>
          <cell r="AV21">
            <v>295</v>
          </cell>
          <cell r="AW21">
            <v>174</v>
          </cell>
          <cell r="AX21">
            <v>145</v>
          </cell>
          <cell r="AY21">
            <v>12</v>
          </cell>
          <cell r="AZ21">
            <v>2.0413793103448277</v>
          </cell>
          <cell r="BA21">
            <v>2.0344827586206895</v>
          </cell>
          <cell r="BB21">
            <v>164.55641999999997</v>
          </cell>
        </row>
        <row r="22">
          <cell r="A22" t="str">
            <v>Skylake Server with Fabric135W -F</v>
          </cell>
          <cell r="B22">
            <v>141.07499999999999</v>
          </cell>
          <cell r="C22">
            <v>10.26</v>
          </cell>
          <cell r="D22">
            <v>16.245000000000001</v>
          </cell>
          <cell r="E22">
            <v>1.8809999999999997E-2</v>
          </cell>
          <cell r="F22">
            <v>8.5500000000000007</v>
          </cell>
          <cell r="G22">
            <v>5.9849999999999994</v>
          </cell>
          <cell r="H22">
            <v>4.2750000000000004</v>
          </cell>
          <cell r="I22">
            <v>4.2750000000000004</v>
          </cell>
          <cell r="J22">
            <v>137.655</v>
          </cell>
          <cell r="K22">
            <v>10.26</v>
          </cell>
          <cell r="L22">
            <v>16.245000000000001</v>
          </cell>
          <cell r="M22">
            <v>1.881E-2</v>
          </cell>
          <cell r="N22">
            <v>8.5500000000000007</v>
          </cell>
          <cell r="O22">
            <v>5.9849999999999994</v>
          </cell>
          <cell r="P22">
            <v>4.2750000000000004</v>
          </cell>
          <cell r="Q22">
            <v>4.2750000000000004</v>
          </cell>
          <cell r="R22">
            <v>70.715999999999994</v>
          </cell>
          <cell r="S22">
            <v>9.9599999999999991</v>
          </cell>
          <cell r="T22">
            <v>9.129999999999999</v>
          </cell>
          <cell r="U22">
            <v>1.4109999999999999E-2</v>
          </cell>
          <cell r="V22">
            <v>7.1550000000000002</v>
          </cell>
          <cell r="W22">
            <v>4.7700000000000005</v>
          </cell>
          <cell r="X22">
            <v>2.4899999999999998</v>
          </cell>
          <cell r="Y22">
            <v>2.4899999999999998</v>
          </cell>
          <cell r="Z22">
            <v>56.445</v>
          </cell>
          <cell r="AA22">
            <v>9.5400000000000009</v>
          </cell>
          <cell r="AB22">
            <v>8.745000000000001</v>
          </cell>
          <cell r="AC22">
            <v>1.3515000000000001E-2</v>
          </cell>
          <cell r="AD22">
            <v>7.1550000000000002</v>
          </cell>
          <cell r="AE22">
            <v>4.7700000000000005</v>
          </cell>
          <cell r="AF22">
            <v>2.3850000000000002</v>
          </cell>
          <cell r="AG22">
            <v>2.3850000000000002</v>
          </cell>
          <cell r="AH22">
            <v>3.75</v>
          </cell>
          <cell r="AI22">
            <v>0.75</v>
          </cell>
          <cell r="AJ22">
            <v>1.5</v>
          </cell>
          <cell r="AK22">
            <v>2.2500000000000001E-5</v>
          </cell>
          <cell r="AL22">
            <v>1.875</v>
          </cell>
          <cell r="AM22">
            <v>0.75</v>
          </cell>
          <cell r="AN22">
            <v>0.75</v>
          </cell>
          <cell r="AO22">
            <v>0.75</v>
          </cell>
          <cell r="AP22">
            <v>0.85499999999999998</v>
          </cell>
          <cell r="AQ22">
            <v>0.85499999999999998</v>
          </cell>
          <cell r="AR22">
            <v>0.83</v>
          </cell>
          <cell r="AS22">
            <v>0.79500000000000004</v>
          </cell>
          <cell r="AT22">
            <v>0.75</v>
          </cell>
          <cell r="AU22">
            <v>303</v>
          </cell>
          <cell r="AV22">
            <v>297</v>
          </cell>
          <cell r="AW22">
            <v>162</v>
          </cell>
          <cell r="AX22">
            <v>135</v>
          </cell>
          <cell r="AY22">
            <v>13</v>
          </cell>
          <cell r="AZ22">
            <v>2.2444444444444445</v>
          </cell>
          <cell r="BA22">
            <v>2.2000000000000002</v>
          </cell>
          <cell r="BB22">
            <v>164.55641999999997</v>
          </cell>
        </row>
        <row r="23">
          <cell r="A23" t="str">
            <v>reserved</v>
          </cell>
        </row>
        <row r="24">
          <cell r="A24" t="str">
            <v>reserved</v>
          </cell>
        </row>
        <row r="25">
          <cell r="A25" t="str">
            <v>reserved</v>
          </cell>
        </row>
        <row r="26">
          <cell r="A26" t="str">
            <v>reserved</v>
          </cell>
        </row>
        <row r="27">
          <cell r="A27" t="str">
            <v>reserved</v>
          </cell>
        </row>
        <row r="28">
          <cell r="A28" t="str">
            <v>reserved</v>
          </cell>
        </row>
        <row r="29">
          <cell r="A29" t="str">
            <v>reserved</v>
          </cell>
        </row>
        <row r="30">
          <cell r="A30" t="str">
            <v>reserved</v>
          </cell>
        </row>
        <row r="31">
          <cell r="A31" t="str">
            <v>reserved</v>
          </cell>
        </row>
        <row r="37">
          <cell r="B37" t="str">
            <v>Hi Stress BW</v>
          </cell>
          <cell r="C37" t="str">
            <v>1 DPC</v>
          </cell>
          <cell r="D37">
            <v>3</v>
          </cell>
        </row>
        <row r="38">
          <cell r="B38" t="str">
            <v>50% BW</v>
          </cell>
          <cell r="C38" t="str">
            <v>2 DPC</v>
          </cell>
          <cell r="D38">
            <v>6</v>
          </cell>
        </row>
        <row r="39">
          <cell r="B39" t="str">
            <v>10% BW</v>
          </cell>
          <cell r="C39" t="str">
            <v>Mixed with AEP 18W</v>
          </cell>
          <cell r="D39">
            <v>2</v>
          </cell>
        </row>
        <row r="40">
          <cell r="B40" t="str">
            <v>self refresh</v>
          </cell>
          <cell r="C40" t="str">
            <v>Mixed with AEP 15W</v>
          </cell>
          <cell r="D40">
            <v>2</v>
          </cell>
        </row>
        <row r="41">
          <cell r="B41" t="str">
            <v>reserved</v>
          </cell>
          <cell r="C41" t="str">
            <v>Mixed with AEP 12W</v>
          </cell>
          <cell r="D41">
            <v>2</v>
          </cell>
        </row>
        <row r="42">
          <cell r="C42" t="str">
            <v>Mixed with AEP 10W</v>
          </cell>
          <cell r="D42">
            <v>2</v>
          </cell>
        </row>
        <row r="43">
          <cell r="C43" t="str">
            <v>0 DPC</v>
          </cell>
          <cell r="D43">
            <v>0</v>
          </cell>
        </row>
        <row r="48">
          <cell r="A48" t="str">
            <v>DDR4 DIMMs</v>
          </cell>
          <cell r="B48" t="str">
            <v>VDD 1DPC</v>
          </cell>
          <cell r="C48" t="str">
            <v>VTT 1DPC</v>
          </cell>
          <cell r="D48" t="str">
            <v>VPP 1DPC</v>
          </cell>
          <cell r="E48" t="str">
            <v>12V</v>
          </cell>
          <cell r="F48" t="str">
            <v>VDD 2DPC</v>
          </cell>
          <cell r="G48" t="str">
            <v>VTT 2DPC</v>
          </cell>
          <cell r="H48" t="str">
            <v>VPP 2DPC</v>
          </cell>
          <cell r="I48" t="str">
            <v>12V</v>
          </cell>
          <cell r="J48" t="str">
            <v>VDD 1DPC</v>
          </cell>
          <cell r="K48" t="str">
            <v>VTT 1DPC</v>
          </cell>
          <cell r="L48" t="str">
            <v>VPP 1DPC</v>
          </cell>
          <cell r="M48" t="str">
            <v>12V</v>
          </cell>
          <cell r="N48" t="str">
            <v>VDD 1DPC</v>
          </cell>
          <cell r="O48" t="str">
            <v>VTT 1DPC</v>
          </cell>
          <cell r="P48" t="str">
            <v>VPP 1DPC</v>
          </cell>
          <cell r="Q48" t="str">
            <v>12V</v>
          </cell>
          <cell r="R48" t="str">
            <v>VDD 1DPC</v>
          </cell>
          <cell r="S48" t="str">
            <v>VTT 1DPC</v>
          </cell>
          <cell r="T48" t="str">
            <v>VPP 1DPC</v>
          </cell>
          <cell r="U48" t="str">
            <v>12V</v>
          </cell>
          <cell r="V48" t="str">
            <v>VDD 1DPC</v>
          </cell>
          <cell r="W48" t="str">
            <v>VTT 1DPC</v>
          </cell>
          <cell r="X48" t="str">
            <v>VPP 1DPC</v>
          </cell>
          <cell r="Y48" t="str">
            <v>12V</v>
          </cell>
          <cell r="Z48" t="str">
            <v>VDD 1DPC</v>
          </cell>
          <cell r="AA48" t="str">
            <v>VTT 1DPC</v>
          </cell>
          <cell r="AB48" t="str">
            <v>VPP 1DPC</v>
          </cell>
          <cell r="AC48" t="str">
            <v>12V</v>
          </cell>
          <cell r="AD48" t="str">
            <v>VDD 2DPC</v>
          </cell>
          <cell r="AE48" t="str">
            <v>VTT 2DPC</v>
          </cell>
          <cell r="AF48" t="str">
            <v>VPP 2DPC</v>
          </cell>
          <cell r="AG48" t="str">
            <v>12V</v>
          </cell>
          <cell r="AH48" t="str">
            <v>VDD 3DPC</v>
          </cell>
          <cell r="AI48" t="str">
            <v>VTT 3DPC</v>
          </cell>
          <cell r="AJ48" t="str">
            <v>VPP 3DPC</v>
          </cell>
          <cell r="AK48" t="str">
            <v>12V</v>
          </cell>
          <cell r="AL48" t="str">
            <v>VDD 1DPC</v>
          </cell>
          <cell r="AM48" t="str">
            <v>VTT 1DPC</v>
          </cell>
          <cell r="AN48" t="str">
            <v>VPP 1DPC</v>
          </cell>
          <cell r="AO48" t="str">
            <v>12V</v>
          </cell>
          <cell r="AP48" t="str">
            <v>VDD 2DPC</v>
          </cell>
          <cell r="AQ48" t="str">
            <v>VTT 2DPC</v>
          </cell>
          <cell r="AR48" t="str">
            <v>VPP 2DPC</v>
          </cell>
          <cell r="AS48" t="str">
            <v>12V</v>
          </cell>
          <cell r="AT48" t="str">
            <v>VDD 3DPC</v>
          </cell>
          <cell r="AU48" t="str">
            <v>VTT 3DPC</v>
          </cell>
        </row>
        <row r="49">
          <cell r="A49" t="str">
            <v>DDR4 LR-DIMM 3D4H 8Rx4 2400 16Gb</v>
          </cell>
          <cell r="B49">
            <v>12.08</v>
          </cell>
          <cell r="C49">
            <v>0.34100000000000003</v>
          </cell>
          <cell r="D49">
            <v>1.1000000000000001</v>
          </cell>
          <cell r="E49">
            <v>0</v>
          </cell>
          <cell r="F49">
            <v>10.01</v>
          </cell>
          <cell r="G49">
            <v>0.26</v>
          </cell>
          <cell r="H49">
            <v>1.1000000000000001</v>
          </cell>
          <cell r="I49">
            <v>0</v>
          </cell>
          <cell r="J49">
            <v>10.014205932617187</v>
          </cell>
          <cell r="K49">
            <v>0.34100000000000003</v>
          </cell>
          <cell r="L49">
            <v>1.1000000000000001</v>
          </cell>
          <cell r="M49">
            <v>0</v>
          </cell>
          <cell r="N49">
            <v>10.53024959564209</v>
          </cell>
          <cell r="O49">
            <v>0.34100000000000003</v>
          </cell>
          <cell r="P49">
            <v>1.1000000000000001</v>
          </cell>
          <cell r="Q49">
            <v>0</v>
          </cell>
          <cell r="R49">
            <v>11.046293258666992</v>
          </cell>
          <cell r="S49">
            <v>0.34100000000000003</v>
          </cell>
          <cell r="T49">
            <v>1.1000000000000001</v>
          </cell>
          <cell r="U49">
            <v>0</v>
          </cell>
          <cell r="V49">
            <v>11.390322685241699</v>
          </cell>
          <cell r="W49">
            <v>0.34100000000000003</v>
          </cell>
          <cell r="X49">
            <v>1.1000000000000001</v>
          </cell>
          <cell r="Y49">
            <v>0</v>
          </cell>
          <cell r="Z49" t="str">
            <v>NA</v>
          </cell>
          <cell r="AA49" t="str">
            <v>NA</v>
          </cell>
          <cell r="AB49" t="str">
            <v>NA</v>
          </cell>
          <cell r="AC49" t="str">
            <v>NA</v>
          </cell>
          <cell r="AD49" t="str">
            <v>NA</v>
          </cell>
          <cell r="AE49" t="str">
            <v>NA</v>
          </cell>
          <cell r="AF49" t="str">
            <v>NA</v>
          </cell>
          <cell r="AG49" t="str">
            <v>NA</v>
          </cell>
          <cell r="AH49" t="str">
            <v>NA</v>
          </cell>
          <cell r="AI49" t="str">
            <v>NA</v>
          </cell>
          <cell r="AJ49" t="str">
            <v>NA</v>
          </cell>
          <cell r="AK49" t="str">
            <v>NA</v>
          </cell>
          <cell r="AL49">
            <v>1.1720000505447388</v>
          </cell>
          <cell r="AM49">
            <v>0</v>
          </cell>
          <cell r="AN49">
            <v>0</v>
          </cell>
          <cell r="AO49">
            <v>0</v>
          </cell>
          <cell r="AP49">
            <v>1.1720000505447388</v>
          </cell>
          <cell r="AQ49">
            <v>0</v>
          </cell>
          <cell r="AR49">
            <v>0</v>
          </cell>
          <cell r="AS49">
            <v>0</v>
          </cell>
          <cell r="AT49">
            <v>0.85</v>
          </cell>
          <cell r="AU49">
            <v>0</v>
          </cell>
        </row>
        <row r="50">
          <cell r="A50" t="str">
            <v>DDR4 LR-DIMM 3D4H 8Rx4 2667 16Gb</v>
          </cell>
          <cell r="B50">
            <v>12.66</v>
          </cell>
          <cell r="C50">
            <v>0.34100000000000003</v>
          </cell>
          <cell r="D50">
            <v>1.1000000000000001</v>
          </cell>
          <cell r="E50">
            <v>0</v>
          </cell>
          <cell r="F50">
            <v>10.36</v>
          </cell>
          <cell r="G50">
            <v>0.26</v>
          </cell>
          <cell r="H50">
            <v>1.1000000000000001</v>
          </cell>
          <cell r="I50">
            <v>0</v>
          </cell>
          <cell r="J50">
            <v>10.621129035949707</v>
          </cell>
          <cell r="K50">
            <v>0.34100000000000003</v>
          </cell>
          <cell r="L50">
            <v>1.1000000000000001</v>
          </cell>
          <cell r="M50">
            <v>0</v>
          </cell>
          <cell r="N50">
            <v>11.130844116210938</v>
          </cell>
          <cell r="O50">
            <v>0.34100000000000003</v>
          </cell>
          <cell r="P50">
            <v>1.1000000000000001</v>
          </cell>
          <cell r="Q50">
            <v>0</v>
          </cell>
          <cell r="R50">
            <v>11.640559196472168</v>
          </cell>
          <cell r="S50">
            <v>0.34100000000000003</v>
          </cell>
          <cell r="T50">
            <v>1.1000000000000001</v>
          </cell>
          <cell r="U50">
            <v>0</v>
          </cell>
          <cell r="V50">
            <v>11.980368614196777</v>
          </cell>
          <cell r="W50">
            <v>0.34100000000000003</v>
          </cell>
          <cell r="X50">
            <v>1.1000000000000001</v>
          </cell>
          <cell r="Y50">
            <v>0</v>
          </cell>
          <cell r="Z50" t="str">
            <v>NA</v>
          </cell>
          <cell r="AA50" t="str">
            <v>NA</v>
          </cell>
          <cell r="AB50" t="str">
            <v>NA</v>
          </cell>
          <cell r="AC50" t="str">
            <v>NA</v>
          </cell>
          <cell r="AD50" t="str">
            <v>NA</v>
          </cell>
          <cell r="AE50" t="str">
            <v>NA</v>
          </cell>
          <cell r="AF50" t="str">
            <v>NA</v>
          </cell>
          <cell r="AG50" t="str">
            <v>NA</v>
          </cell>
          <cell r="AH50" t="str">
            <v>NA</v>
          </cell>
          <cell r="AI50" t="str">
            <v>NA</v>
          </cell>
          <cell r="AJ50" t="str">
            <v>NA</v>
          </cell>
          <cell r="AK50" t="str">
            <v>NA</v>
          </cell>
          <cell r="AL50">
            <v>1.1719999999999999</v>
          </cell>
          <cell r="AM50">
            <v>0</v>
          </cell>
          <cell r="AN50">
            <v>0</v>
          </cell>
          <cell r="AO50">
            <v>0</v>
          </cell>
          <cell r="AP50">
            <v>1.1719999999999999</v>
          </cell>
          <cell r="AQ50">
            <v>0</v>
          </cell>
          <cell r="AR50">
            <v>0</v>
          </cell>
          <cell r="AS50">
            <v>0</v>
          </cell>
          <cell r="AT50">
            <v>0.85</v>
          </cell>
          <cell r="AU50">
            <v>0</v>
          </cell>
        </row>
        <row r="51">
          <cell r="A51" t="str">
            <v>DDR4 LR-DIMM 3D4H 8Rx4 2993 16Gb</v>
          </cell>
          <cell r="B51">
            <v>13.24</v>
          </cell>
          <cell r="C51">
            <v>0.34100000000000003</v>
          </cell>
          <cell r="D51">
            <v>1.1000000000000001</v>
          </cell>
          <cell r="E51">
            <v>0</v>
          </cell>
          <cell r="F51">
            <v>10.71</v>
          </cell>
          <cell r="G51">
            <v>0.26</v>
          </cell>
          <cell r="H51">
            <v>1.1000000000000001</v>
          </cell>
          <cell r="I51">
            <v>0</v>
          </cell>
          <cell r="J51">
            <v>11.222881317138672</v>
          </cell>
          <cell r="K51">
            <v>0.34100000000000003</v>
          </cell>
          <cell r="L51">
            <v>1.1000000000000001</v>
          </cell>
          <cell r="M51">
            <v>0</v>
          </cell>
          <cell r="N51">
            <v>11.727185249328613</v>
          </cell>
          <cell r="O51">
            <v>0.34100000000000003</v>
          </cell>
          <cell r="P51">
            <v>1.1000000000000001</v>
          </cell>
          <cell r="Q51">
            <v>0</v>
          </cell>
          <cell r="R51">
            <v>12.231489181518555</v>
          </cell>
          <cell r="S51">
            <v>0.34100000000000003</v>
          </cell>
          <cell r="T51">
            <v>1.1000000000000001</v>
          </cell>
          <cell r="U51">
            <v>0</v>
          </cell>
          <cell r="V51">
            <v>12.567691802978516</v>
          </cell>
          <cell r="W51">
            <v>0.34100000000000003</v>
          </cell>
          <cell r="X51">
            <v>1.1000000000000001</v>
          </cell>
          <cell r="Y51">
            <v>0</v>
          </cell>
          <cell r="Z51" t="str">
            <v>NA</v>
          </cell>
          <cell r="AA51" t="str">
            <v>NA</v>
          </cell>
          <cell r="AB51" t="str">
            <v>NA</v>
          </cell>
          <cell r="AC51" t="str">
            <v>NA</v>
          </cell>
          <cell r="AD51" t="str">
            <v>NA</v>
          </cell>
          <cell r="AE51" t="str">
            <v>NA</v>
          </cell>
          <cell r="AF51" t="str">
            <v>NA</v>
          </cell>
          <cell r="AG51" t="str">
            <v>NA</v>
          </cell>
          <cell r="AH51" t="str">
            <v>NA</v>
          </cell>
          <cell r="AI51" t="str">
            <v>NA</v>
          </cell>
          <cell r="AJ51" t="str">
            <v>NA</v>
          </cell>
          <cell r="AK51" t="str">
            <v>NA</v>
          </cell>
          <cell r="AL51">
            <v>1.1719999999999999</v>
          </cell>
          <cell r="AM51">
            <v>0</v>
          </cell>
          <cell r="AN51">
            <v>0</v>
          </cell>
          <cell r="AO51">
            <v>0</v>
          </cell>
          <cell r="AP51">
            <v>1.1719999999999999</v>
          </cell>
          <cell r="AQ51">
            <v>0</v>
          </cell>
          <cell r="AR51">
            <v>0</v>
          </cell>
          <cell r="AS51">
            <v>0</v>
          </cell>
          <cell r="AT51">
            <v>0.85</v>
          </cell>
          <cell r="AU51">
            <v>0</v>
          </cell>
        </row>
        <row r="52">
          <cell r="A52" t="str">
            <v>DDR4 LR-DIMM QRx4 2400 16Gb</v>
          </cell>
          <cell r="B52">
            <v>9.31</v>
          </cell>
          <cell r="C52">
            <v>0.311</v>
          </cell>
          <cell r="D52">
            <v>1.1000000000000001</v>
          </cell>
          <cell r="E52">
            <v>0</v>
          </cell>
          <cell r="F52">
            <v>7.06</v>
          </cell>
          <cell r="G52">
            <v>0.28399999999999997</v>
          </cell>
          <cell r="H52">
            <v>1.1000000000000001</v>
          </cell>
          <cell r="I52">
            <v>0</v>
          </cell>
          <cell r="J52">
            <v>7.0874614715576172</v>
          </cell>
          <cell r="K52">
            <v>0.311</v>
          </cell>
          <cell r="L52">
            <v>1.1000000000000001</v>
          </cell>
          <cell r="M52">
            <v>0</v>
          </cell>
          <cell r="N52">
            <v>7.6436691284179687</v>
          </cell>
          <cell r="O52">
            <v>0.311</v>
          </cell>
          <cell r="P52">
            <v>1.1000000000000001</v>
          </cell>
          <cell r="Q52">
            <v>0</v>
          </cell>
          <cell r="R52">
            <v>8.1998767852783203</v>
          </cell>
          <cell r="S52">
            <v>0.311</v>
          </cell>
          <cell r="T52">
            <v>1.1000000000000001</v>
          </cell>
          <cell r="U52">
            <v>0</v>
          </cell>
          <cell r="V52">
            <v>8.5706815719604492</v>
          </cell>
          <cell r="W52">
            <v>0.311</v>
          </cell>
          <cell r="X52">
            <v>1.1000000000000001</v>
          </cell>
          <cell r="Y52">
            <v>0</v>
          </cell>
          <cell r="Z52" t="str">
            <v>NA</v>
          </cell>
          <cell r="AA52" t="str">
            <v>NA</v>
          </cell>
          <cell r="AB52" t="str">
            <v>NA</v>
          </cell>
          <cell r="AC52" t="str">
            <v>NA</v>
          </cell>
          <cell r="AD52" t="str">
            <v>NA</v>
          </cell>
          <cell r="AE52" t="str">
            <v>NA</v>
          </cell>
          <cell r="AF52" t="str">
            <v>NA</v>
          </cell>
          <cell r="AG52" t="str">
            <v>NA</v>
          </cell>
          <cell r="AH52" t="str">
            <v>NA</v>
          </cell>
          <cell r="AI52" t="str">
            <v>NA</v>
          </cell>
          <cell r="AJ52" t="str">
            <v>NA</v>
          </cell>
          <cell r="AK52" t="str">
            <v>NA</v>
          </cell>
          <cell r="AL52">
            <v>2.3239998817443799</v>
          </cell>
          <cell r="AM52">
            <v>0</v>
          </cell>
          <cell r="AN52">
            <v>0</v>
          </cell>
          <cell r="AO52">
            <v>0</v>
          </cell>
          <cell r="AP52">
            <v>2.3239998817443799</v>
          </cell>
          <cell r="AQ52">
            <v>0</v>
          </cell>
          <cell r="AR52">
            <v>0</v>
          </cell>
          <cell r="AS52">
            <v>0</v>
          </cell>
          <cell r="AT52">
            <v>0.85</v>
          </cell>
          <cell r="AU52">
            <v>0</v>
          </cell>
        </row>
        <row r="53">
          <cell r="A53" t="str">
            <v>DDR4 LR-DIMM QRx4 2667 16Gb</v>
          </cell>
          <cell r="B53">
            <v>9.83</v>
          </cell>
          <cell r="C53">
            <v>0.311</v>
          </cell>
          <cell r="D53">
            <v>1.1000000000000001</v>
          </cell>
          <cell r="E53">
            <v>0</v>
          </cell>
          <cell r="F53">
            <v>7.35</v>
          </cell>
          <cell r="G53">
            <v>0.28399999999999997</v>
          </cell>
          <cell r="H53">
            <v>1.1000000000000001</v>
          </cell>
          <cell r="I53">
            <v>0</v>
          </cell>
          <cell r="J53">
            <v>7.649296760559082</v>
          </cell>
          <cell r="K53">
            <v>0.311</v>
          </cell>
          <cell r="L53">
            <v>1.1000000000000001</v>
          </cell>
          <cell r="M53">
            <v>0</v>
          </cell>
          <cell r="N53">
            <v>8.195155143737793</v>
          </cell>
          <cell r="O53">
            <v>0.311</v>
          </cell>
          <cell r="P53">
            <v>1.1000000000000001</v>
          </cell>
          <cell r="Q53">
            <v>0</v>
          </cell>
          <cell r="R53">
            <v>8.7410125732421875</v>
          </cell>
          <cell r="S53">
            <v>0.311</v>
          </cell>
          <cell r="T53">
            <v>1.1000000000000001</v>
          </cell>
          <cell r="U53">
            <v>0</v>
          </cell>
          <cell r="V53">
            <v>9.1049184799194336</v>
          </cell>
          <cell r="W53">
            <v>0.311</v>
          </cell>
          <cell r="X53">
            <v>1.1000000000000001</v>
          </cell>
          <cell r="Y53">
            <v>0</v>
          </cell>
          <cell r="Z53" t="str">
            <v>NA</v>
          </cell>
          <cell r="AA53" t="str">
            <v>NA</v>
          </cell>
          <cell r="AB53" t="str">
            <v>NA</v>
          </cell>
          <cell r="AC53" t="str">
            <v>NA</v>
          </cell>
          <cell r="AD53" t="str">
            <v>NA</v>
          </cell>
          <cell r="AE53" t="str">
            <v>NA</v>
          </cell>
          <cell r="AF53" t="str">
            <v>NA</v>
          </cell>
          <cell r="AG53" t="str">
            <v>NA</v>
          </cell>
          <cell r="AH53" t="str">
            <v>NA</v>
          </cell>
          <cell r="AI53" t="str">
            <v>NA</v>
          </cell>
          <cell r="AJ53" t="str">
            <v>NA</v>
          </cell>
          <cell r="AK53" t="str">
            <v>NA</v>
          </cell>
          <cell r="AL53">
            <v>2.3239998817443799</v>
          </cell>
          <cell r="AM53">
            <v>0</v>
          </cell>
          <cell r="AN53">
            <v>0</v>
          </cell>
          <cell r="AO53">
            <v>0</v>
          </cell>
          <cell r="AP53">
            <v>2.3239998817443799</v>
          </cell>
          <cell r="AQ53">
            <v>0</v>
          </cell>
          <cell r="AR53">
            <v>0</v>
          </cell>
          <cell r="AS53">
            <v>0</v>
          </cell>
          <cell r="AT53">
            <v>0.85</v>
          </cell>
          <cell r="AU53">
            <v>0</v>
          </cell>
        </row>
        <row r="54">
          <cell r="A54" t="str">
            <v>DDR4 LR-DIMM QRx4 2933 16Gb</v>
          </cell>
          <cell r="B54">
            <v>10.35</v>
          </cell>
          <cell r="C54">
            <v>0.311</v>
          </cell>
          <cell r="D54">
            <v>1.1000000000000001</v>
          </cell>
          <cell r="E54">
            <v>0</v>
          </cell>
          <cell r="F54">
            <v>7.64</v>
          </cell>
          <cell r="G54">
            <v>0.28399999999999997</v>
          </cell>
          <cell r="H54">
            <v>1.1000000000000001</v>
          </cell>
          <cell r="I54">
            <v>0</v>
          </cell>
          <cell r="J54">
            <v>8.2029895782470703</v>
          </cell>
          <cell r="K54">
            <v>0.311</v>
          </cell>
          <cell r="L54">
            <v>1.1000000000000001</v>
          </cell>
          <cell r="M54">
            <v>0</v>
          </cell>
          <cell r="N54">
            <v>8.7401590347290039</v>
          </cell>
          <cell r="O54">
            <v>0.311</v>
          </cell>
          <cell r="P54">
            <v>1.1000000000000001</v>
          </cell>
          <cell r="Q54">
            <v>0</v>
          </cell>
          <cell r="R54">
            <v>9.2773275375366211</v>
          </cell>
          <cell r="S54">
            <v>0.311</v>
          </cell>
          <cell r="T54">
            <v>1.1000000000000001</v>
          </cell>
          <cell r="U54">
            <v>0</v>
          </cell>
          <cell r="V54">
            <v>9.6354408264160156</v>
          </cell>
          <cell r="W54">
            <v>0.311</v>
          </cell>
          <cell r="X54">
            <v>1.1000000000000001</v>
          </cell>
          <cell r="Y54">
            <v>0</v>
          </cell>
          <cell r="Z54" t="str">
            <v>NA</v>
          </cell>
          <cell r="AA54" t="str">
            <v>NA</v>
          </cell>
          <cell r="AB54" t="str">
            <v>NA</v>
          </cell>
          <cell r="AC54" t="str">
            <v>NA</v>
          </cell>
          <cell r="AD54" t="str">
            <v>NA</v>
          </cell>
          <cell r="AE54" t="str">
            <v>NA</v>
          </cell>
          <cell r="AF54" t="str">
            <v>NA</v>
          </cell>
          <cell r="AG54" t="str">
            <v>NA</v>
          </cell>
          <cell r="AH54" t="str">
            <v>NA</v>
          </cell>
          <cell r="AI54" t="str">
            <v>NA</v>
          </cell>
          <cell r="AJ54" t="str">
            <v>NA</v>
          </cell>
          <cell r="AK54" t="str">
            <v>NA</v>
          </cell>
          <cell r="AL54">
            <v>2.3239998817443799</v>
          </cell>
          <cell r="AM54">
            <v>0</v>
          </cell>
          <cell r="AN54">
            <v>0</v>
          </cell>
          <cell r="AO54">
            <v>0</v>
          </cell>
          <cell r="AP54">
            <v>2.3239998817443799</v>
          </cell>
          <cell r="AQ54">
            <v>0</v>
          </cell>
          <cell r="AR54">
            <v>0</v>
          </cell>
          <cell r="AS54">
            <v>0</v>
          </cell>
          <cell r="AT54">
            <v>0.85</v>
          </cell>
          <cell r="AU54">
            <v>0</v>
          </cell>
        </row>
        <row r="55">
          <cell r="A55" t="str">
            <v>reserved</v>
          </cell>
          <cell r="B55" t="str">
            <v>NA</v>
          </cell>
          <cell r="C55" t="str">
            <v>NA</v>
          </cell>
          <cell r="D55" t="str">
            <v>NA</v>
          </cell>
          <cell r="E55" t="str">
            <v>NA</v>
          </cell>
          <cell r="F55" t="str">
            <v>NA</v>
          </cell>
          <cell r="G55" t="str">
            <v>NA</v>
          </cell>
          <cell r="H55" t="str">
            <v>NA</v>
          </cell>
          <cell r="I55" t="str">
            <v>NA</v>
          </cell>
          <cell r="J55" t="str">
            <v>NA</v>
          </cell>
          <cell r="K55" t="str">
            <v>NA</v>
          </cell>
          <cell r="L55" t="str">
            <v>NA</v>
          </cell>
          <cell r="M55" t="str">
            <v>NA</v>
          </cell>
          <cell r="N55" t="str">
            <v>NA</v>
          </cell>
          <cell r="O55" t="str">
            <v>NA</v>
          </cell>
          <cell r="P55" t="str">
            <v>NA</v>
          </cell>
          <cell r="Q55" t="str">
            <v>NA</v>
          </cell>
          <cell r="R55" t="str">
            <v>NA</v>
          </cell>
          <cell r="S55" t="str">
            <v>NA</v>
          </cell>
          <cell r="T55" t="str">
            <v>NA</v>
          </cell>
          <cell r="U55" t="str">
            <v>NA</v>
          </cell>
          <cell r="V55" t="str">
            <v>NA</v>
          </cell>
          <cell r="W55" t="str">
            <v>NA</v>
          </cell>
          <cell r="X55" t="str">
            <v>NA</v>
          </cell>
          <cell r="Y55" t="str">
            <v>NA</v>
          </cell>
          <cell r="Z55" t="str">
            <v>NA</v>
          </cell>
          <cell r="AA55" t="str">
            <v>NA</v>
          </cell>
          <cell r="AB55" t="str">
            <v>NA</v>
          </cell>
          <cell r="AC55" t="str">
            <v>NA</v>
          </cell>
          <cell r="AD55" t="str">
            <v>NA</v>
          </cell>
          <cell r="AE55" t="str">
            <v>NA</v>
          </cell>
          <cell r="AF55" t="str">
            <v>NA</v>
          </cell>
          <cell r="AG55" t="str">
            <v>NA</v>
          </cell>
          <cell r="AH55" t="str">
            <v>NA</v>
          </cell>
          <cell r="AI55" t="str">
            <v>NA</v>
          </cell>
          <cell r="AJ55" t="str">
            <v>NA</v>
          </cell>
          <cell r="AK55" t="str">
            <v>NA</v>
          </cell>
        </row>
        <row r="56">
          <cell r="A56" t="str">
            <v>DDR4 RDIMM 2Rx4 2400 16Gb</v>
          </cell>
          <cell r="B56">
            <v>5.71</v>
          </cell>
          <cell r="C56">
            <v>0.26700000000000002</v>
          </cell>
          <cell r="D56">
            <v>1.1000000000000001</v>
          </cell>
          <cell r="E56">
            <v>0</v>
          </cell>
          <cell r="F56">
            <v>4.0999999999999996</v>
          </cell>
          <cell r="G56">
            <v>0.20799999999999999</v>
          </cell>
          <cell r="H56">
            <v>1.1000000000000001</v>
          </cell>
          <cell r="I56">
            <v>0</v>
          </cell>
          <cell r="J56">
            <v>4.1883139610290527</v>
          </cell>
          <cell r="K56">
            <v>0.26700000000000002</v>
          </cell>
          <cell r="L56">
            <v>1.1000000000000001</v>
          </cell>
          <cell r="M56">
            <v>0</v>
          </cell>
          <cell r="N56">
            <v>4.5681071281433105</v>
          </cell>
          <cell r="O56">
            <v>0.26700000000000002</v>
          </cell>
          <cell r="P56">
            <v>1.1000000000000001</v>
          </cell>
          <cell r="Q56">
            <v>0</v>
          </cell>
          <cell r="R56">
            <v>4.9479007720947266</v>
          </cell>
          <cell r="S56">
            <v>0.26700000000000002</v>
          </cell>
          <cell r="T56">
            <v>1.1000000000000001</v>
          </cell>
          <cell r="U56">
            <v>0</v>
          </cell>
          <cell r="V56">
            <v>5.2010960578918457</v>
          </cell>
          <cell r="W56">
            <v>0.26700000000000002</v>
          </cell>
          <cell r="X56">
            <v>1.1000000000000001</v>
          </cell>
          <cell r="Y56">
            <v>0</v>
          </cell>
          <cell r="Z56" t="str">
            <v>NA</v>
          </cell>
          <cell r="AA56" t="str">
            <v>NA</v>
          </cell>
          <cell r="AB56" t="str">
            <v>NA</v>
          </cell>
          <cell r="AC56" t="str">
            <v>NA</v>
          </cell>
          <cell r="AD56" t="str">
            <v>NA</v>
          </cell>
          <cell r="AE56" t="str">
            <v>NA</v>
          </cell>
          <cell r="AF56" t="str">
            <v>NA</v>
          </cell>
          <cell r="AG56" t="str">
            <v>NA</v>
          </cell>
          <cell r="AH56" t="str">
            <v>NA</v>
          </cell>
          <cell r="AI56" t="str">
            <v>NA</v>
          </cell>
          <cell r="AJ56" t="str">
            <v>NA</v>
          </cell>
          <cell r="AK56" t="str">
            <v>NA</v>
          </cell>
          <cell r="AL56">
            <v>1.1720000505447388</v>
          </cell>
          <cell r="AM56">
            <v>0</v>
          </cell>
          <cell r="AN56">
            <v>0</v>
          </cell>
          <cell r="AO56">
            <v>0</v>
          </cell>
          <cell r="AP56">
            <v>1.1720000505447388</v>
          </cell>
          <cell r="AQ56">
            <v>0</v>
          </cell>
          <cell r="AR56">
            <v>0</v>
          </cell>
          <cell r="AS56">
            <v>0</v>
          </cell>
          <cell r="AT56">
            <v>0.85</v>
          </cell>
          <cell r="AU56">
            <v>0</v>
          </cell>
        </row>
        <row r="57">
          <cell r="A57" t="str">
            <v>DDR4 RDIMM 2Rx4 2667 16Gb</v>
          </cell>
          <cell r="B57">
            <v>6.17</v>
          </cell>
          <cell r="C57">
            <v>0.26700000000000002</v>
          </cell>
          <cell r="D57">
            <v>1.1000000000000001</v>
          </cell>
          <cell r="E57">
            <v>0</v>
          </cell>
          <cell r="F57">
            <v>4.3499999999999996</v>
          </cell>
          <cell r="G57">
            <v>0.20799999999999999</v>
          </cell>
          <cell r="H57">
            <v>1.1000000000000001</v>
          </cell>
          <cell r="I57">
            <v>0</v>
          </cell>
          <cell r="J57">
            <v>4.630279541015625</v>
          </cell>
          <cell r="K57">
            <v>0.26700000000000002</v>
          </cell>
          <cell r="L57">
            <v>1.1000000000000001</v>
          </cell>
          <cell r="M57">
            <v>0</v>
          </cell>
          <cell r="N57">
            <v>5.0148539543151855</v>
          </cell>
          <cell r="O57">
            <v>0.26700000000000002</v>
          </cell>
          <cell r="P57">
            <v>1.1000000000000001</v>
          </cell>
          <cell r="Q57">
            <v>0</v>
          </cell>
          <cell r="R57">
            <v>5.3994283676147461</v>
          </cell>
          <cell r="S57">
            <v>0.26700000000000002</v>
          </cell>
          <cell r="T57">
            <v>1.1000000000000001</v>
          </cell>
          <cell r="U57">
            <v>0</v>
          </cell>
          <cell r="V57">
            <v>5.6558113098144531</v>
          </cell>
          <cell r="W57">
            <v>0.26700000000000002</v>
          </cell>
          <cell r="X57">
            <v>1.1000000000000001</v>
          </cell>
          <cell r="Y57">
            <v>0</v>
          </cell>
          <cell r="Z57" t="str">
            <v>NA</v>
          </cell>
          <cell r="AA57" t="str">
            <v>NA</v>
          </cell>
          <cell r="AB57" t="str">
            <v>NA</v>
          </cell>
          <cell r="AC57" t="str">
            <v>NA</v>
          </cell>
          <cell r="AD57" t="str">
            <v>NA</v>
          </cell>
          <cell r="AE57" t="str">
            <v>NA</v>
          </cell>
          <cell r="AF57" t="str">
            <v>NA</v>
          </cell>
          <cell r="AG57" t="str">
            <v>NA</v>
          </cell>
          <cell r="AH57" t="str">
            <v>NA</v>
          </cell>
          <cell r="AI57" t="str">
            <v>NA</v>
          </cell>
          <cell r="AJ57" t="str">
            <v>NA</v>
          </cell>
          <cell r="AK57" t="str">
            <v>NA</v>
          </cell>
          <cell r="AL57">
            <v>1.1719999999999999</v>
          </cell>
          <cell r="AM57">
            <v>0</v>
          </cell>
          <cell r="AN57">
            <v>0</v>
          </cell>
          <cell r="AO57">
            <v>0</v>
          </cell>
          <cell r="AP57">
            <v>1.1719999999999999</v>
          </cell>
          <cell r="AQ57">
            <v>0</v>
          </cell>
          <cell r="AR57">
            <v>0</v>
          </cell>
          <cell r="AS57">
            <v>0</v>
          </cell>
          <cell r="AT57">
            <v>0.85</v>
          </cell>
          <cell r="AU57">
            <v>0</v>
          </cell>
        </row>
        <row r="58">
          <cell r="A58" t="str">
            <v>DDR4 RDIMM 2Rx4 2933 16Gb</v>
          </cell>
          <cell r="B58">
            <v>6.62</v>
          </cell>
          <cell r="C58">
            <v>0.26700000000000002</v>
          </cell>
          <cell r="D58">
            <v>1.1000000000000001</v>
          </cell>
          <cell r="E58">
            <v>0</v>
          </cell>
          <cell r="F58">
            <v>4.59</v>
          </cell>
          <cell r="G58">
            <v>0.20799999999999999</v>
          </cell>
          <cell r="H58">
            <v>1.1000000000000001</v>
          </cell>
          <cell r="I58">
            <v>0</v>
          </cell>
          <cell r="J58">
            <v>5.0690622329711914</v>
          </cell>
          <cell r="K58">
            <v>0.26700000000000002</v>
          </cell>
          <cell r="L58">
            <v>1.1000000000000001</v>
          </cell>
          <cell r="M58">
            <v>0</v>
          </cell>
          <cell r="N58">
            <v>5.4568133354187012</v>
          </cell>
          <cell r="O58">
            <v>0.26700000000000002</v>
          </cell>
          <cell r="P58">
            <v>1.1000000000000001</v>
          </cell>
          <cell r="Q58">
            <v>0</v>
          </cell>
          <cell r="R58">
            <v>5.8445639610290527</v>
          </cell>
          <cell r="S58">
            <v>0.26700000000000002</v>
          </cell>
          <cell r="T58">
            <v>1.1000000000000001</v>
          </cell>
          <cell r="U58">
            <v>0</v>
          </cell>
          <cell r="V58">
            <v>6.1030645370483398</v>
          </cell>
          <cell r="W58">
            <v>0.26700000000000002</v>
          </cell>
          <cell r="X58">
            <v>1.1000000000000001</v>
          </cell>
          <cell r="Y58">
            <v>0</v>
          </cell>
          <cell r="Z58" t="str">
            <v>NA</v>
          </cell>
          <cell r="AA58" t="str">
            <v>NA</v>
          </cell>
          <cell r="AB58" t="str">
            <v>NA</v>
          </cell>
          <cell r="AC58" t="str">
            <v>NA</v>
          </cell>
          <cell r="AD58" t="str">
            <v>NA</v>
          </cell>
          <cell r="AE58" t="str">
            <v>NA</v>
          </cell>
          <cell r="AF58" t="str">
            <v>NA</v>
          </cell>
          <cell r="AG58" t="str">
            <v>NA</v>
          </cell>
          <cell r="AH58" t="str">
            <v>NA</v>
          </cell>
          <cell r="AI58" t="str">
            <v>NA</v>
          </cell>
          <cell r="AJ58" t="str">
            <v>NA</v>
          </cell>
          <cell r="AK58" t="str">
            <v>NA</v>
          </cell>
          <cell r="AL58">
            <v>1.1719999999999999</v>
          </cell>
          <cell r="AM58">
            <v>0</v>
          </cell>
          <cell r="AN58">
            <v>0</v>
          </cell>
          <cell r="AO58">
            <v>0</v>
          </cell>
          <cell r="AP58">
            <v>1.1719999999999999</v>
          </cell>
          <cell r="AQ58">
            <v>0</v>
          </cell>
          <cell r="AR58">
            <v>0</v>
          </cell>
          <cell r="AS58">
            <v>0</v>
          </cell>
          <cell r="AT58">
            <v>0.85</v>
          </cell>
          <cell r="AU58">
            <v>0</v>
          </cell>
        </row>
        <row r="59">
          <cell r="A59" t="str">
            <v>Apache Pass 18W</v>
          </cell>
          <cell r="B59">
            <v>1.71</v>
          </cell>
          <cell r="C59">
            <v>0.20300000000000001</v>
          </cell>
          <cell r="D59">
            <v>0.01</v>
          </cell>
          <cell r="E59">
            <v>1.4</v>
          </cell>
          <cell r="F59">
            <v>1.71</v>
          </cell>
          <cell r="G59">
            <v>0.20300000000000001</v>
          </cell>
          <cell r="H59">
            <v>0.01</v>
          </cell>
          <cell r="I59">
            <v>1.4</v>
          </cell>
          <cell r="J59">
            <v>1.71</v>
          </cell>
          <cell r="K59">
            <v>0.20300000000000001</v>
          </cell>
          <cell r="L59">
            <v>0.01</v>
          </cell>
          <cell r="M59">
            <v>1.4</v>
          </cell>
          <cell r="N59">
            <v>1.71</v>
          </cell>
          <cell r="O59">
            <v>0.20300000000000001</v>
          </cell>
          <cell r="P59">
            <v>0.01</v>
          </cell>
          <cell r="Q59">
            <v>1.4</v>
          </cell>
          <cell r="R59">
            <v>1.71</v>
          </cell>
          <cell r="S59">
            <v>0.20300000000000001</v>
          </cell>
          <cell r="T59">
            <v>0.01</v>
          </cell>
          <cell r="U59">
            <v>1.4</v>
          </cell>
          <cell r="V59">
            <v>1.71</v>
          </cell>
          <cell r="W59">
            <v>0.20300000000000001</v>
          </cell>
          <cell r="X59">
            <v>0.01</v>
          </cell>
          <cell r="Y59">
            <v>1.4</v>
          </cell>
          <cell r="Z59" t="str">
            <v>NA</v>
          </cell>
          <cell r="AA59" t="str">
            <v>NA</v>
          </cell>
          <cell r="AB59" t="str">
            <v>NA</v>
          </cell>
          <cell r="AC59" t="str">
            <v>NA</v>
          </cell>
          <cell r="AD59" t="str">
            <v>NA</v>
          </cell>
          <cell r="AE59" t="str">
            <v>NA</v>
          </cell>
          <cell r="AF59" t="str">
            <v>NA</v>
          </cell>
          <cell r="AG59" t="str">
            <v>NA</v>
          </cell>
          <cell r="AH59" t="str">
            <v>NA</v>
          </cell>
          <cell r="AI59" t="str">
            <v>NA</v>
          </cell>
          <cell r="AJ59" t="str">
            <v>NA</v>
          </cell>
          <cell r="AK59" t="str">
            <v>NA</v>
          </cell>
        </row>
        <row r="60">
          <cell r="A60" t="str">
            <v>Apache Pass 15W</v>
          </cell>
          <cell r="B60">
            <v>1.46</v>
          </cell>
          <cell r="C60">
            <v>0.20300000000000001</v>
          </cell>
          <cell r="D60">
            <v>0.01</v>
          </cell>
          <cell r="E60">
            <v>1.2</v>
          </cell>
          <cell r="F60">
            <v>1.46</v>
          </cell>
          <cell r="G60">
            <v>0.20300000000000001</v>
          </cell>
          <cell r="H60">
            <v>0.01</v>
          </cell>
          <cell r="I60">
            <v>1.2</v>
          </cell>
          <cell r="J60">
            <v>1.46</v>
          </cell>
          <cell r="K60">
            <v>0.20300000000000001</v>
          </cell>
          <cell r="L60">
            <v>0.01</v>
          </cell>
          <cell r="M60">
            <v>1.2</v>
          </cell>
          <cell r="N60">
            <v>1.46</v>
          </cell>
          <cell r="O60">
            <v>0.20300000000000001</v>
          </cell>
          <cell r="P60">
            <v>0.01</v>
          </cell>
          <cell r="Q60">
            <v>1.2</v>
          </cell>
          <cell r="R60">
            <v>1.46</v>
          </cell>
          <cell r="S60">
            <v>0.20300000000000001</v>
          </cell>
          <cell r="T60">
            <v>0.01</v>
          </cell>
          <cell r="U60">
            <v>1.2</v>
          </cell>
          <cell r="V60">
            <v>1.46</v>
          </cell>
          <cell r="W60">
            <v>0.20300000000000001</v>
          </cell>
          <cell r="X60">
            <v>0.01</v>
          </cell>
          <cell r="Y60">
            <v>1.2</v>
          </cell>
          <cell r="Z60" t="str">
            <v>NA</v>
          </cell>
          <cell r="AA60" t="str">
            <v>NA</v>
          </cell>
          <cell r="AB60" t="str">
            <v>NA</v>
          </cell>
          <cell r="AC60" t="str">
            <v>NA</v>
          </cell>
          <cell r="AD60" t="str">
            <v>NA</v>
          </cell>
          <cell r="AE60" t="str">
            <v>NA</v>
          </cell>
          <cell r="AF60" t="str">
            <v>NA</v>
          </cell>
          <cell r="AG60" t="str">
            <v>NA</v>
          </cell>
          <cell r="AH60" t="str">
            <v>NA</v>
          </cell>
          <cell r="AI60" t="str">
            <v>NA</v>
          </cell>
          <cell r="AJ60" t="str">
            <v>NA</v>
          </cell>
          <cell r="AK60" t="str">
            <v>NA</v>
          </cell>
        </row>
        <row r="61">
          <cell r="A61" t="str">
            <v>Apache Pass 12W</v>
          </cell>
          <cell r="B61">
            <v>1.26</v>
          </cell>
          <cell r="C61">
            <v>0.20300000000000001</v>
          </cell>
          <cell r="D61">
            <v>0.01</v>
          </cell>
          <cell r="E61">
            <v>0.92</v>
          </cell>
          <cell r="F61">
            <v>1.26</v>
          </cell>
          <cell r="G61">
            <v>0.20300000000000001</v>
          </cell>
          <cell r="H61">
            <v>0.01</v>
          </cell>
          <cell r="I61">
            <v>0.92</v>
          </cell>
          <cell r="J61">
            <v>1.26</v>
          </cell>
          <cell r="K61">
            <v>0.20300000000000001</v>
          </cell>
          <cell r="L61">
            <v>0.01</v>
          </cell>
          <cell r="M61">
            <v>0.92</v>
          </cell>
          <cell r="N61">
            <v>1.26</v>
          </cell>
          <cell r="O61">
            <v>0.20300000000000001</v>
          </cell>
          <cell r="P61">
            <v>0.01</v>
          </cell>
          <cell r="Q61">
            <v>0.92</v>
          </cell>
          <cell r="R61">
            <v>1.26</v>
          </cell>
          <cell r="S61">
            <v>0.20300000000000001</v>
          </cell>
          <cell r="T61">
            <v>0.01</v>
          </cell>
          <cell r="U61">
            <v>0.92</v>
          </cell>
          <cell r="V61">
            <v>1.26</v>
          </cell>
          <cell r="W61">
            <v>0.20300000000000001</v>
          </cell>
          <cell r="X61">
            <v>0.01</v>
          </cell>
          <cell r="Y61">
            <v>0.92</v>
          </cell>
          <cell r="Z61" t="str">
            <v>NA</v>
          </cell>
          <cell r="AA61" t="str">
            <v>NA</v>
          </cell>
          <cell r="AB61" t="str">
            <v>NA</v>
          </cell>
          <cell r="AC61" t="str">
            <v>NA</v>
          </cell>
          <cell r="AD61" t="str">
            <v>NA</v>
          </cell>
          <cell r="AE61" t="str">
            <v>NA</v>
          </cell>
          <cell r="AF61" t="str">
            <v>NA</v>
          </cell>
          <cell r="AG61" t="str">
            <v>NA</v>
          </cell>
          <cell r="AH61" t="str">
            <v>NA</v>
          </cell>
          <cell r="AI61" t="str">
            <v>NA</v>
          </cell>
          <cell r="AJ61" t="str">
            <v>NA</v>
          </cell>
          <cell r="AK61" t="str">
            <v>NA</v>
          </cell>
        </row>
        <row r="62">
          <cell r="A62" t="str">
            <v>Apache Pass 10W</v>
          </cell>
          <cell r="B62">
            <v>1.17</v>
          </cell>
          <cell r="C62">
            <v>0.20300000000000001</v>
          </cell>
          <cell r="D62">
            <v>0.01</v>
          </cell>
          <cell r="E62">
            <v>0.8</v>
          </cell>
          <cell r="F62">
            <v>1.17</v>
          </cell>
          <cell r="G62">
            <v>0.20300000000000001</v>
          </cell>
          <cell r="H62">
            <v>0.01</v>
          </cell>
          <cell r="I62">
            <v>0.8</v>
          </cell>
          <cell r="J62">
            <v>1.17</v>
          </cell>
          <cell r="K62">
            <v>0.20300000000000001</v>
          </cell>
          <cell r="L62">
            <v>0.01</v>
          </cell>
          <cell r="M62">
            <v>0.8</v>
          </cell>
          <cell r="N62">
            <v>1.17</v>
          </cell>
          <cell r="O62">
            <v>0.20300000000000001</v>
          </cell>
          <cell r="P62">
            <v>0.01</v>
          </cell>
          <cell r="Q62">
            <v>0.8</v>
          </cell>
          <cell r="R62">
            <v>1.17</v>
          </cell>
          <cell r="S62">
            <v>0.20300000000000001</v>
          </cell>
          <cell r="T62">
            <v>0.01</v>
          </cell>
          <cell r="U62">
            <v>0.8</v>
          </cell>
          <cell r="V62">
            <v>1.17</v>
          </cell>
          <cell r="W62">
            <v>0.20300000000000001</v>
          </cell>
          <cell r="X62">
            <v>0.01</v>
          </cell>
          <cell r="Y62">
            <v>0.8</v>
          </cell>
          <cell r="Z62" t="str">
            <v>NA</v>
          </cell>
          <cell r="AA62" t="str">
            <v>NA</v>
          </cell>
          <cell r="AB62" t="str">
            <v>NA</v>
          </cell>
          <cell r="AC62" t="str">
            <v>NA</v>
          </cell>
          <cell r="AD62" t="str">
            <v>NA</v>
          </cell>
          <cell r="AE62" t="str">
            <v>NA</v>
          </cell>
          <cell r="AF62" t="str">
            <v>NA</v>
          </cell>
          <cell r="AG62" t="str">
            <v>NA</v>
          </cell>
          <cell r="AH62" t="str">
            <v>NA</v>
          </cell>
          <cell r="AI62" t="str">
            <v>NA</v>
          </cell>
          <cell r="AJ62" t="str">
            <v>NA</v>
          </cell>
          <cell r="AK62" t="str">
            <v>NA</v>
          </cell>
        </row>
        <row r="63">
          <cell r="A63" t="str">
            <v>reserved</v>
          </cell>
          <cell r="B63" t="str">
            <v>NA</v>
          </cell>
          <cell r="C63" t="str">
            <v>NA</v>
          </cell>
          <cell r="D63" t="str">
            <v>NA</v>
          </cell>
          <cell r="E63" t="str">
            <v>NA</v>
          </cell>
          <cell r="F63" t="str">
            <v>NA</v>
          </cell>
          <cell r="G63" t="str">
            <v>NA</v>
          </cell>
          <cell r="H63" t="str">
            <v>NA</v>
          </cell>
          <cell r="I63" t="str">
            <v>NA</v>
          </cell>
          <cell r="J63" t="str">
            <v>NA</v>
          </cell>
          <cell r="K63" t="str">
            <v>NA</v>
          </cell>
          <cell r="L63" t="str">
            <v>NA</v>
          </cell>
          <cell r="M63" t="str">
            <v>NA</v>
          </cell>
          <cell r="N63" t="str">
            <v>NA</v>
          </cell>
          <cell r="O63" t="str">
            <v>NA</v>
          </cell>
          <cell r="P63" t="str">
            <v>NA</v>
          </cell>
          <cell r="Q63" t="str">
            <v>NA</v>
          </cell>
          <cell r="R63" t="str">
            <v>NA</v>
          </cell>
          <cell r="S63" t="str">
            <v>NA</v>
          </cell>
          <cell r="T63" t="str">
            <v>NA</v>
          </cell>
          <cell r="U63" t="str">
            <v>NA</v>
          </cell>
          <cell r="V63" t="str">
            <v>NA</v>
          </cell>
          <cell r="W63" t="str">
            <v>NA</v>
          </cell>
          <cell r="X63" t="str">
            <v>NA</v>
          </cell>
          <cell r="Y63" t="str">
            <v>NA</v>
          </cell>
          <cell r="Z63" t="str">
            <v>NA</v>
          </cell>
          <cell r="AA63" t="str">
            <v>NA</v>
          </cell>
          <cell r="AB63" t="str">
            <v>NA</v>
          </cell>
          <cell r="AC63" t="str">
            <v>NA</v>
          </cell>
          <cell r="AD63" t="str">
            <v>NA</v>
          </cell>
          <cell r="AE63" t="str">
            <v>NA</v>
          </cell>
          <cell r="AF63" t="str">
            <v>NA</v>
          </cell>
          <cell r="AG63" t="str">
            <v>NA</v>
          </cell>
          <cell r="AH63" t="str">
            <v>NA</v>
          </cell>
          <cell r="AI63" t="str">
            <v>NA</v>
          </cell>
          <cell r="AJ63" t="str">
            <v>NA</v>
          </cell>
          <cell r="AK63" t="str">
            <v>NA</v>
          </cell>
        </row>
        <row r="64">
          <cell r="A64" t="str">
            <v>reserved</v>
          </cell>
          <cell r="B64" t="str">
            <v>NA</v>
          </cell>
          <cell r="C64" t="str">
            <v>NA</v>
          </cell>
          <cell r="D64" t="str">
            <v>NA</v>
          </cell>
          <cell r="E64" t="str">
            <v>NA</v>
          </cell>
          <cell r="F64" t="str">
            <v>NA</v>
          </cell>
          <cell r="G64" t="str">
            <v>NA</v>
          </cell>
          <cell r="H64" t="str">
            <v>NA</v>
          </cell>
          <cell r="I64" t="str">
            <v>NA</v>
          </cell>
          <cell r="J64" t="str">
            <v>NA</v>
          </cell>
          <cell r="K64" t="str">
            <v>NA</v>
          </cell>
          <cell r="L64" t="str">
            <v>NA</v>
          </cell>
          <cell r="M64" t="str">
            <v>NA</v>
          </cell>
          <cell r="N64" t="str">
            <v>NA</v>
          </cell>
          <cell r="O64" t="str">
            <v>NA</v>
          </cell>
          <cell r="P64" t="str">
            <v>NA</v>
          </cell>
          <cell r="Q64" t="str">
            <v>NA</v>
          </cell>
          <cell r="R64" t="str">
            <v>NA</v>
          </cell>
          <cell r="S64" t="str">
            <v>NA</v>
          </cell>
          <cell r="T64" t="str">
            <v>NA</v>
          </cell>
          <cell r="U64" t="str">
            <v>NA</v>
          </cell>
          <cell r="V64" t="str">
            <v>NA</v>
          </cell>
          <cell r="W64" t="str">
            <v>NA</v>
          </cell>
          <cell r="X64" t="str">
            <v>NA</v>
          </cell>
          <cell r="Y64" t="str">
            <v>NA</v>
          </cell>
          <cell r="Z64" t="str">
            <v>NA</v>
          </cell>
          <cell r="AA64" t="str">
            <v>NA</v>
          </cell>
          <cell r="AB64" t="str">
            <v>NA</v>
          </cell>
          <cell r="AC64" t="str">
            <v>NA</v>
          </cell>
          <cell r="AD64" t="str">
            <v>NA</v>
          </cell>
          <cell r="AE64" t="str">
            <v>NA</v>
          </cell>
          <cell r="AF64" t="str">
            <v>NA</v>
          </cell>
          <cell r="AG64" t="str">
            <v>NA</v>
          </cell>
          <cell r="AH64" t="str">
            <v>NA</v>
          </cell>
          <cell r="AI64" t="str">
            <v>NA</v>
          </cell>
          <cell r="AJ64" t="str">
            <v>NA</v>
          </cell>
          <cell r="AK64" t="str">
            <v>NA</v>
          </cell>
        </row>
        <row r="67">
          <cell r="B67" t="str">
            <v>TDP</v>
          </cell>
        </row>
        <row r="68">
          <cell r="B68" t="str">
            <v>S3/S4/S5</v>
          </cell>
        </row>
        <row r="69">
          <cell r="B69" t="str">
            <v>Sx CSME no WoL</v>
          </cell>
        </row>
        <row r="70">
          <cell r="B70" t="str">
            <v>Sx no CSME WoL</v>
          </cell>
        </row>
        <row r="71">
          <cell r="B71" t="str">
            <v>Sx no CSME no WoL</v>
          </cell>
        </row>
        <row r="72">
          <cell r="B72" t="str">
            <v>DeepSx</v>
          </cell>
        </row>
        <row r="75">
          <cell r="A75" t="str">
            <v>PCH SKU</v>
          </cell>
          <cell r="B75" t="str">
            <v>PGPPA_AUX</v>
          </cell>
          <cell r="C75" t="str">
            <v>PVNN_AUX</v>
          </cell>
          <cell r="D75" t="str">
            <v>P1V05_AUX</v>
          </cell>
          <cell r="E75" t="str">
            <v>P1V8_AUX</v>
          </cell>
          <cell r="F75" t="str">
            <v>P3V3_AUX</v>
          </cell>
          <cell r="G75" t="str">
            <v>P3V3_DSW</v>
          </cell>
          <cell r="H75" t="str">
            <v>TDP</v>
          </cell>
          <cell r="I75" t="str">
            <v>TDP calc</v>
          </cell>
          <cell r="J75" t="str">
            <v>PGPPA_AUX</v>
          </cell>
          <cell r="K75" t="str">
            <v>PVNN_AUX</v>
          </cell>
          <cell r="L75" t="str">
            <v>P1V05_AUX</v>
          </cell>
          <cell r="M75" t="str">
            <v>P1V8_AUX</v>
          </cell>
          <cell r="N75" t="str">
            <v>P3V3_AUX</v>
          </cell>
          <cell r="O75" t="str">
            <v>P3V3_DSW</v>
          </cell>
          <cell r="P75" t="str">
            <v>P3V3_RTC</v>
          </cell>
          <cell r="Q75" t="str">
            <v>TDP POR</v>
          </cell>
          <cell r="R75" t="str">
            <v>TDP calc</v>
          </cell>
          <cell r="S75" t="str">
            <v>PGPPA_AUX</v>
          </cell>
          <cell r="T75" t="str">
            <v>PVNN_AUX</v>
          </cell>
          <cell r="U75" t="str">
            <v>P1V05_AUX</v>
          </cell>
          <cell r="V75" t="str">
            <v>P1V8_AUX</v>
          </cell>
          <cell r="W75" t="str">
            <v>P3V3_AUX</v>
          </cell>
          <cell r="X75" t="str">
            <v>TDP POR</v>
          </cell>
          <cell r="Y75" t="str">
            <v>TDP calc</v>
          </cell>
          <cell r="Z75" t="str">
            <v>PGPPA_AUX</v>
          </cell>
          <cell r="AA75" t="str">
            <v>PVNN_AUX</v>
          </cell>
          <cell r="AB75" t="str">
            <v>P1V05_AUX</v>
          </cell>
          <cell r="AC75" t="str">
            <v>P1V8_AUX</v>
          </cell>
          <cell r="AD75" t="str">
            <v>P3V3_AUX</v>
          </cell>
          <cell r="AE75" t="str">
            <v>TDP POR</v>
          </cell>
          <cell r="AF75" t="str">
            <v>TDP calc</v>
          </cell>
          <cell r="AG75" t="str">
            <v>PGPPA_AUX</v>
          </cell>
          <cell r="AH75" t="str">
            <v>PVNN_AUX</v>
          </cell>
          <cell r="AI75" t="str">
            <v>P1V05_AUX</v>
          </cell>
          <cell r="AJ75" t="str">
            <v>P1V8_AUX</v>
          </cell>
          <cell r="AK75" t="str">
            <v>P3V3_AUX</v>
          </cell>
          <cell r="AL75" t="str">
            <v>TDP POR</v>
          </cell>
          <cell r="AM75" t="str">
            <v>TDP calc</v>
          </cell>
          <cell r="AN75" t="str">
            <v>PGPPA_AUX</v>
          </cell>
          <cell r="AO75" t="str">
            <v>PVNN_AUX</v>
          </cell>
          <cell r="AP75" t="str">
            <v>P1V05_AUX</v>
          </cell>
          <cell r="AQ75" t="str">
            <v>P1V8_AUX</v>
          </cell>
          <cell r="AR75" t="str">
            <v>P3V3_AUX</v>
          </cell>
          <cell r="AS75" t="str">
            <v>TDP POR</v>
          </cell>
          <cell r="AT75" t="str">
            <v>TDP calc</v>
          </cell>
        </row>
        <row r="76">
          <cell r="A76" t="str">
            <v>Lewisburg-L 100G/100G/100k</v>
          </cell>
          <cell r="B76">
            <v>0.21</v>
          </cell>
          <cell r="C76">
            <v>11.5</v>
          </cell>
          <cell r="D76">
            <v>10.5</v>
          </cell>
          <cell r="E76">
            <v>0.6</v>
          </cell>
          <cell r="F76">
            <v>0.6</v>
          </cell>
          <cell r="G76">
            <v>0.5</v>
          </cell>
          <cell r="H76">
            <v>20</v>
          </cell>
          <cell r="I76">
            <v>27.612999999999996</v>
          </cell>
          <cell r="J76">
            <v>0.05</v>
          </cell>
          <cell r="K76">
            <v>0.5</v>
          </cell>
          <cell r="L76">
            <v>0.5</v>
          </cell>
          <cell r="M76">
            <v>0.05</v>
          </cell>
          <cell r="N76">
            <v>0.05</v>
          </cell>
          <cell r="O76">
            <v>0.01</v>
          </cell>
          <cell r="P76">
            <v>6.0000000000000002E-6</v>
          </cell>
          <cell r="Q76">
            <v>1.4</v>
          </cell>
          <cell r="R76">
            <v>1.3750000000000002</v>
          </cell>
          <cell r="S76" t="str">
            <v>na</v>
          </cell>
          <cell r="T76" t="str">
            <v>na</v>
          </cell>
          <cell r="U76" t="str">
            <v>na</v>
          </cell>
          <cell r="V76" t="str">
            <v>na</v>
          </cell>
          <cell r="W76" t="str">
            <v>na</v>
          </cell>
          <cell r="X76" t="str">
            <v>na</v>
          </cell>
          <cell r="Y76" t="str">
            <v>na</v>
          </cell>
          <cell r="Z76" t="str">
            <v>na</v>
          </cell>
          <cell r="AA76" t="str">
            <v>na</v>
          </cell>
          <cell r="AB76" t="str">
            <v>na</v>
          </cell>
          <cell r="AC76" t="str">
            <v>na</v>
          </cell>
          <cell r="AD76" t="str">
            <v>na</v>
          </cell>
          <cell r="AE76" t="str">
            <v>na</v>
          </cell>
          <cell r="AF76" t="str">
            <v>na</v>
          </cell>
          <cell r="AG76" t="str">
            <v>na</v>
          </cell>
          <cell r="AH76" t="str">
            <v>na</v>
          </cell>
          <cell r="AI76" t="str">
            <v>na</v>
          </cell>
          <cell r="AJ76" t="str">
            <v>na</v>
          </cell>
          <cell r="AK76" t="str">
            <v>na</v>
          </cell>
          <cell r="AL76" t="str">
            <v>na</v>
          </cell>
          <cell r="AM76" t="str">
            <v>na</v>
          </cell>
          <cell r="AN76" t="str">
            <v>na</v>
          </cell>
          <cell r="AO76" t="str">
            <v>na</v>
          </cell>
          <cell r="AP76" t="str">
            <v>na</v>
          </cell>
          <cell r="AQ76" t="str">
            <v>na</v>
          </cell>
          <cell r="AR76" t="str">
            <v>na</v>
          </cell>
          <cell r="AS76" t="str">
            <v>na</v>
          </cell>
          <cell r="AT76" t="str">
            <v>na</v>
          </cell>
        </row>
        <row r="77">
          <cell r="A77" t="str">
            <v>Lewisburg-T 100G/100G/100k</v>
          </cell>
          <cell r="B77">
            <v>0.21</v>
          </cell>
          <cell r="C77">
            <v>18</v>
          </cell>
          <cell r="D77">
            <v>12</v>
          </cell>
          <cell r="E77">
            <v>0.6</v>
          </cell>
          <cell r="F77">
            <v>0.6</v>
          </cell>
          <cell r="G77">
            <v>0.5</v>
          </cell>
          <cell r="H77">
            <v>29</v>
          </cell>
          <cell r="I77">
            <v>35.687999999999995</v>
          </cell>
          <cell r="J77">
            <v>0.05</v>
          </cell>
          <cell r="K77">
            <v>0.5</v>
          </cell>
          <cell r="L77">
            <v>0.5</v>
          </cell>
          <cell r="M77">
            <v>0.05</v>
          </cell>
          <cell r="N77">
            <v>0.05</v>
          </cell>
          <cell r="O77">
            <v>0.01</v>
          </cell>
          <cell r="P77">
            <v>6.0000000000000002E-6</v>
          </cell>
          <cell r="Q77">
            <v>1.4</v>
          </cell>
          <cell r="R77">
            <v>1.3750000000000002</v>
          </cell>
          <cell r="S77" t="str">
            <v>na</v>
          </cell>
          <cell r="T77" t="str">
            <v>na</v>
          </cell>
          <cell r="U77" t="str">
            <v>na</v>
          </cell>
          <cell r="V77" t="str">
            <v>na</v>
          </cell>
          <cell r="W77" t="str">
            <v>na</v>
          </cell>
          <cell r="X77" t="str">
            <v>na</v>
          </cell>
          <cell r="Y77" t="str">
            <v>na</v>
          </cell>
          <cell r="Z77" t="str">
            <v>na</v>
          </cell>
          <cell r="AA77" t="str">
            <v>na</v>
          </cell>
          <cell r="AB77" t="str">
            <v>na</v>
          </cell>
          <cell r="AC77" t="str">
            <v>na</v>
          </cell>
          <cell r="AD77" t="str">
            <v>na</v>
          </cell>
          <cell r="AE77" t="str">
            <v>na</v>
          </cell>
          <cell r="AF77" t="str">
            <v>na</v>
          </cell>
          <cell r="AG77" t="str">
            <v>na</v>
          </cell>
          <cell r="AH77" t="str">
            <v>na</v>
          </cell>
          <cell r="AI77" t="str">
            <v>na</v>
          </cell>
          <cell r="AJ77" t="str">
            <v>na</v>
          </cell>
          <cell r="AK77" t="str">
            <v>na</v>
          </cell>
          <cell r="AL77" t="str">
            <v>na</v>
          </cell>
          <cell r="AM77" t="str">
            <v>na</v>
          </cell>
          <cell r="AN77" t="str">
            <v>na</v>
          </cell>
          <cell r="AO77" t="str">
            <v>na</v>
          </cell>
          <cell r="AP77" t="str">
            <v>na</v>
          </cell>
          <cell r="AQ77" t="str">
            <v>na</v>
          </cell>
          <cell r="AR77" t="str">
            <v>na</v>
          </cell>
          <cell r="AS77" t="str">
            <v>na</v>
          </cell>
          <cell r="AT77" t="str">
            <v>na</v>
          </cell>
        </row>
        <row r="78">
          <cell r="A78" t="str">
            <v>Lewisburg-M 40G/40G/40k</v>
          </cell>
          <cell r="B78">
            <v>0.21</v>
          </cell>
          <cell r="C78">
            <v>15</v>
          </cell>
          <cell r="D78">
            <v>11.5</v>
          </cell>
          <cell r="E78">
            <v>0.6</v>
          </cell>
          <cell r="F78">
            <v>0.6</v>
          </cell>
          <cell r="G78">
            <v>0.5</v>
          </cell>
          <cell r="H78">
            <v>26</v>
          </cell>
          <cell r="I78">
            <v>32.163000000000004</v>
          </cell>
          <cell r="J78">
            <v>0.05</v>
          </cell>
          <cell r="K78">
            <v>0.5</v>
          </cell>
          <cell r="L78">
            <v>0.5</v>
          </cell>
          <cell r="M78">
            <v>0.05</v>
          </cell>
          <cell r="N78">
            <v>0.05</v>
          </cell>
          <cell r="O78">
            <v>0.01</v>
          </cell>
          <cell r="P78">
            <v>6.0000000000000002E-6</v>
          </cell>
          <cell r="Q78">
            <v>1.4</v>
          </cell>
          <cell r="R78">
            <v>1.3750000000000002</v>
          </cell>
          <cell r="S78" t="str">
            <v>na</v>
          </cell>
          <cell r="T78" t="str">
            <v>na</v>
          </cell>
          <cell r="U78" t="str">
            <v>na</v>
          </cell>
          <cell r="V78" t="str">
            <v>na</v>
          </cell>
          <cell r="W78" t="str">
            <v>na</v>
          </cell>
          <cell r="X78" t="str">
            <v>na</v>
          </cell>
          <cell r="Y78" t="str">
            <v>na</v>
          </cell>
          <cell r="Z78" t="str">
            <v>na</v>
          </cell>
          <cell r="AA78" t="str">
            <v>na</v>
          </cell>
          <cell r="AB78" t="str">
            <v>na</v>
          </cell>
          <cell r="AC78" t="str">
            <v>na</v>
          </cell>
          <cell r="AD78" t="str">
            <v>na</v>
          </cell>
          <cell r="AE78" t="str">
            <v>na</v>
          </cell>
          <cell r="AF78" t="str">
            <v>na</v>
          </cell>
          <cell r="AG78" t="str">
            <v>na</v>
          </cell>
          <cell r="AH78" t="str">
            <v>na</v>
          </cell>
          <cell r="AI78" t="str">
            <v>na</v>
          </cell>
          <cell r="AJ78" t="str">
            <v>na</v>
          </cell>
          <cell r="AK78" t="str">
            <v>na</v>
          </cell>
          <cell r="AL78" t="str">
            <v>na</v>
          </cell>
          <cell r="AM78" t="str">
            <v>na</v>
          </cell>
          <cell r="AN78" t="str">
            <v>na</v>
          </cell>
          <cell r="AO78" t="str">
            <v>na</v>
          </cell>
          <cell r="AP78" t="str">
            <v>na</v>
          </cell>
          <cell r="AQ78" t="str">
            <v>na</v>
          </cell>
          <cell r="AR78" t="str">
            <v>na</v>
          </cell>
          <cell r="AS78" t="str">
            <v>na</v>
          </cell>
          <cell r="AT78" t="str">
            <v>na</v>
          </cell>
        </row>
        <row r="79">
          <cell r="A79" t="str">
            <v>Lewisburg-E 20G/20G/20k</v>
          </cell>
          <cell r="B79">
            <v>0.21</v>
          </cell>
          <cell r="C79">
            <v>11</v>
          </cell>
          <cell r="D79">
            <v>11</v>
          </cell>
          <cell r="E79">
            <v>0.6</v>
          </cell>
          <cell r="F79">
            <v>0.6</v>
          </cell>
          <cell r="G79">
            <v>0.5</v>
          </cell>
          <cell r="H79">
            <v>21</v>
          </cell>
          <cell r="I79">
            <v>27.638000000000002</v>
          </cell>
          <cell r="J79">
            <v>0.05</v>
          </cell>
          <cell r="K79">
            <v>0.5</v>
          </cell>
          <cell r="L79">
            <v>0.5</v>
          </cell>
          <cell r="M79">
            <v>0.05</v>
          </cell>
          <cell r="N79">
            <v>0.05</v>
          </cell>
          <cell r="O79">
            <v>0.01</v>
          </cell>
          <cell r="P79">
            <v>6.0000000000000002E-6</v>
          </cell>
          <cell r="Q79" t="str">
            <v>na</v>
          </cell>
          <cell r="R79" t="str">
            <v>na</v>
          </cell>
          <cell r="S79" t="str">
            <v>na</v>
          </cell>
          <cell r="T79" t="str">
            <v>na</v>
          </cell>
          <cell r="U79" t="str">
            <v>na</v>
          </cell>
          <cell r="V79" t="str">
            <v>na</v>
          </cell>
          <cell r="W79" t="str">
            <v>na</v>
          </cell>
          <cell r="X79" t="str">
            <v>na</v>
          </cell>
          <cell r="Y79" t="str">
            <v>na</v>
          </cell>
          <cell r="Z79" t="str">
            <v>na</v>
          </cell>
          <cell r="AA79" t="str">
            <v>na</v>
          </cell>
          <cell r="AB79" t="str">
            <v>na</v>
          </cell>
          <cell r="AC79" t="str">
            <v>na</v>
          </cell>
          <cell r="AD79" t="str">
            <v>na</v>
          </cell>
          <cell r="AE79" t="str">
            <v>na</v>
          </cell>
          <cell r="AF79" t="str">
            <v>na</v>
          </cell>
          <cell r="AG79" t="str">
            <v>na</v>
          </cell>
          <cell r="AH79" t="str">
            <v>na</v>
          </cell>
          <cell r="AI79" t="str">
            <v>na</v>
          </cell>
          <cell r="AJ79" t="str">
            <v>na</v>
          </cell>
          <cell r="AK79" t="str">
            <v>na</v>
          </cell>
          <cell r="AL79" t="str">
            <v>na</v>
          </cell>
          <cell r="AM79" t="str">
            <v>na</v>
          </cell>
          <cell r="AN79" t="str">
            <v>na</v>
          </cell>
          <cell r="AO79" t="str">
            <v>na</v>
          </cell>
          <cell r="AP79" t="str">
            <v>na</v>
          </cell>
          <cell r="AQ79" t="str">
            <v>na</v>
          </cell>
          <cell r="AR79" t="str">
            <v>na</v>
          </cell>
          <cell r="AS79" t="str">
            <v>na</v>
          </cell>
          <cell r="AT79" t="str">
            <v>na</v>
          </cell>
        </row>
        <row r="80">
          <cell r="A80" t="str">
            <v>Lewisburg-4</v>
          </cell>
          <cell r="B80">
            <v>0.21</v>
          </cell>
          <cell r="C80">
            <v>8.5</v>
          </cell>
          <cell r="D80">
            <v>10.5</v>
          </cell>
          <cell r="E80">
            <v>0.6</v>
          </cell>
          <cell r="F80">
            <v>0.6</v>
          </cell>
          <cell r="G80">
            <v>0.5</v>
          </cell>
          <cell r="H80">
            <v>19</v>
          </cell>
          <cell r="I80">
            <v>24.612999999999996</v>
          </cell>
          <cell r="J80">
            <v>0.05</v>
          </cell>
          <cell r="K80">
            <v>0.5</v>
          </cell>
          <cell r="L80">
            <v>0.5</v>
          </cell>
          <cell r="M80">
            <v>0.05</v>
          </cell>
          <cell r="N80">
            <v>0.05</v>
          </cell>
          <cell r="O80">
            <v>0.01</v>
          </cell>
          <cell r="P80">
            <v>6.0000000000000002E-6</v>
          </cell>
          <cell r="Q80" t="str">
            <v>na</v>
          </cell>
          <cell r="R80" t="str">
            <v>na</v>
          </cell>
          <cell r="S80" t="str">
            <v>na</v>
          </cell>
          <cell r="T80" t="str">
            <v>na</v>
          </cell>
          <cell r="U80" t="str">
            <v>na</v>
          </cell>
          <cell r="V80" t="str">
            <v>na</v>
          </cell>
          <cell r="W80" t="str">
            <v>na</v>
          </cell>
          <cell r="X80" t="str">
            <v>na</v>
          </cell>
          <cell r="Y80" t="str">
            <v>na</v>
          </cell>
          <cell r="Z80" t="str">
            <v>na</v>
          </cell>
          <cell r="AA80" t="str">
            <v>na</v>
          </cell>
          <cell r="AB80" t="str">
            <v>na</v>
          </cell>
          <cell r="AC80" t="str">
            <v>na</v>
          </cell>
          <cell r="AD80" t="str">
            <v>na</v>
          </cell>
          <cell r="AE80" t="str">
            <v>na</v>
          </cell>
          <cell r="AF80" t="str">
            <v>na</v>
          </cell>
          <cell r="AG80" t="str">
            <v>na</v>
          </cell>
          <cell r="AH80" t="str">
            <v>na</v>
          </cell>
          <cell r="AI80" t="str">
            <v>na</v>
          </cell>
          <cell r="AJ80" t="str">
            <v>na</v>
          </cell>
          <cell r="AK80" t="str">
            <v>na</v>
          </cell>
          <cell r="AL80" t="str">
            <v>na</v>
          </cell>
          <cell r="AM80" t="str">
            <v>na</v>
          </cell>
          <cell r="AN80" t="str">
            <v>na</v>
          </cell>
          <cell r="AO80" t="str">
            <v>na</v>
          </cell>
          <cell r="AP80" t="str">
            <v>na</v>
          </cell>
          <cell r="AQ80" t="str">
            <v>na</v>
          </cell>
          <cell r="AR80" t="str">
            <v>na</v>
          </cell>
          <cell r="AS80" t="str">
            <v>na</v>
          </cell>
          <cell r="AT80" t="str">
            <v>na</v>
          </cell>
        </row>
        <row r="81">
          <cell r="A81" t="str">
            <v>Lewisburg-2</v>
          </cell>
          <cell r="B81">
            <v>0.21</v>
          </cell>
          <cell r="C81">
            <v>8</v>
          </cell>
          <cell r="D81">
            <v>9</v>
          </cell>
          <cell r="E81">
            <v>0.6</v>
          </cell>
          <cell r="F81">
            <v>0.6</v>
          </cell>
          <cell r="G81">
            <v>0.5</v>
          </cell>
          <cell r="H81">
            <v>17</v>
          </cell>
          <cell r="I81">
            <v>22.538</v>
          </cell>
          <cell r="J81">
            <v>0.05</v>
          </cell>
          <cell r="K81">
            <v>0.5</v>
          </cell>
          <cell r="L81">
            <v>0.5</v>
          </cell>
          <cell r="M81">
            <v>0.05</v>
          </cell>
          <cell r="N81">
            <v>0.05</v>
          </cell>
          <cell r="O81">
            <v>0.01</v>
          </cell>
          <cell r="P81">
            <v>6.0000000000000002E-6</v>
          </cell>
          <cell r="Q81" t="str">
            <v>na</v>
          </cell>
          <cell r="R81" t="str">
            <v>na</v>
          </cell>
          <cell r="S81" t="str">
            <v>na</v>
          </cell>
          <cell r="T81" t="str">
            <v>na</v>
          </cell>
          <cell r="U81" t="str">
            <v>na</v>
          </cell>
          <cell r="V81" t="str">
            <v>na</v>
          </cell>
          <cell r="W81" t="str">
            <v>na</v>
          </cell>
          <cell r="X81" t="str">
            <v>na</v>
          </cell>
          <cell r="Y81" t="str">
            <v>na</v>
          </cell>
          <cell r="Z81" t="str">
            <v>na</v>
          </cell>
          <cell r="AA81" t="str">
            <v>na</v>
          </cell>
          <cell r="AB81" t="str">
            <v>na</v>
          </cell>
          <cell r="AC81" t="str">
            <v>na</v>
          </cell>
          <cell r="AD81" t="str">
            <v>na</v>
          </cell>
          <cell r="AE81" t="str">
            <v>na</v>
          </cell>
          <cell r="AF81" t="str">
            <v>na</v>
          </cell>
          <cell r="AG81" t="str">
            <v>na</v>
          </cell>
          <cell r="AH81" t="str">
            <v>na</v>
          </cell>
          <cell r="AI81" t="str">
            <v>na</v>
          </cell>
          <cell r="AJ81" t="str">
            <v>na</v>
          </cell>
          <cell r="AK81" t="str">
            <v>na</v>
          </cell>
          <cell r="AL81" t="str">
            <v>na</v>
          </cell>
          <cell r="AM81" t="str">
            <v>na</v>
          </cell>
          <cell r="AN81" t="str">
            <v>na</v>
          </cell>
          <cell r="AO81" t="str">
            <v>na</v>
          </cell>
          <cell r="AP81" t="str">
            <v>na</v>
          </cell>
          <cell r="AQ81" t="str">
            <v>na</v>
          </cell>
          <cell r="AR81" t="str">
            <v>na</v>
          </cell>
          <cell r="AS81" t="str">
            <v>na</v>
          </cell>
          <cell r="AT81" t="str">
            <v>na</v>
          </cell>
        </row>
        <row r="82">
          <cell r="A82" t="str">
            <v>Lewisburg-1G</v>
          </cell>
          <cell r="B82">
            <v>0.21</v>
          </cell>
          <cell r="C82">
            <v>7</v>
          </cell>
          <cell r="D82">
            <v>8</v>
          </cell>
          <cell r="E82">
            <v>0.6</v>
          </cell>
          <cell r="F82">
            <v>0.6</v>
          </cell>
          <cell r="G82">
            <v>0.5</v>
          </cell>
          <cell r="H82">
            <v>15</v>
          </cell>
          <cell r="I82">
            <v>20.488</v>
          </cell>
          <cell r="J82">
            <v>0.05</v>
          </cell>
          <cell r="K82">
            <v>0.5</v>
          </cell>
          <cell r="L82">
            <v>0.5</v>
          </cell>
          <cell r="M82">
            <v>0.05</v>
          </cell>
          <cell r="N82">
            <v>0.05</v>
          </cell>
          <cell r="O82">
            <v>0.01</v>
          </cell>
          <cell r="P82">
            <v>6.0000000000000002E-6</v>
          </cell>
          <cell r="Q82" t="str">
            <v>na</v>
          </cell>
          <cell r="R82" t="str">
            <v>na</v>
          </cell>
          <cell r="S82" t="str">
            <v>na</v>
          </cell>
          <cell r="T82" t="str">
            <v>na</v>
          </cell>
          <cell r="U82" t="str">
            <v>na</v>
          </cell>
          <cell r="V82" t="str">
            <v>na</v>
          </cell>
          <cell r="W82" t="str">
            <v>na</v>
          </cell>
          <cell r="X82" t="str">
            <v>na</v>
          </cell>
          <cell r="Y82" t="str">
            <v>na</v>
          </cell>
          <cell r="Z82" t="str">
            <v>na</v>
          </cell>
          <cell r="AA82" t="str">
            <v>na</v>
          </cell>
          <cell r="AB82" t="str">
            <v>na</v>
          </cell>
          <cell r="AC82" t="str">
            <v>na</v>
          </cell>
          <cell r="AD82" t="str">
            <v>na</v>
          </cell>
          <cell r="AE82" t="str">
            <v>na</v>
          </cell>
          <cell r="AF82" t="str">
            <v>na</v>
          </cell>
          <cell r="AG82" t="str">
            <v>na</v>
          </cell>
          <cell r="AH82" t="str">
            <v>na</v>
          </cell>
          <cell r="AI82" t="str">
            <v>na</v>
          </cell>
          <cell r="AJ82" t="str">
            <v>na</v>
          </cell>
          <cell r="AK82" t="str">
            <v>na</v>
          </cell>
          <cell r="AL82" t="str">
            <v>na</v>
          </cell>
          <cell r="AM82" t="str">
            <v>na</v>
          </cell>
          <cell r="AN82" t="str">
            <v>na</v>
          </cell>
          <cell r="AO82" t="str">
            <v>na</v>
          </cell>
          <cell r="AP82" t="str">
            <v>na</v>
          </cell>
          <cell r="AQ82" t="str">
            <v>na</v>
          </cell>
          <cell r="AR82" t="str">
            <v>na</v>
          </cell>
          <cell r="AS82" t="str">
            <v>na</v>
          </cell>
          <cell r="AT82" t="str">
            <v>na</v>
          </cell>
        </row>
        <row r="83">
          <cell r="A83" t="str">
            <v>reserved</v>
          </cell>
          <cell r="B83" t="str">
            <v>na</v>
          </cell>
          <cell r="C83" t="str">
            <v>na</v>
          </cell>
          <cell r="D83" t="str">
            <v>na</v>
          </cell>
          <cell r="E83" t="str">
            <v>na</v>
          </cell>
          <cell r="F83" t="str">
            <v>na</v>
          </cell>
          <cell r="G83" t="str">
            <v>na</v>
          </cell>
          <cell r="H83" t="str">
            <v>na</v>
          </cell>
          <cell r="I83" t="str">
            <v>na</v>
          </cell>
          <cell r="J83" t="str">
            <v>na</v>
          </cell>
          <cell r="K83" t="str">
            <v>na</v>
          </cell>
          <cell r="L83" t="str">
            <v>na</v>
          </cell>
          <cell r="M83" t="str">
            <v>na</v>
          </cell>
          <cell r="N83" t="str">
            <v>na</v>
          </cell>
          <cell r="O83" t="str">
            <v>na</v>
          </cell>
          <cell r="P83" t="str">
            <v>na</v>
          </cell>
          <cell r="Q83" t="str">
            <v>na</v>
          </cell>
          <cell r="R83" t="str">
            <v>na</v>
          </cell>
          <cell r="S83" t="str">
            <v>na</v>
          </cell>
          <cell r="T83" t="str">
            <v>na</v>
          </cell>
          <cell r="U83" t="str">
            <v>na</v>
          </cell>
          <cell r="V83" t="str">
            <v>na</v>
          </cell>
          <cell r="W83" t="str">
            <v>na</v>
          </cell>
          <cell r="X83" t="str">
            <v>na</v>
          </cell>
          <cell r="Y83" t="str">
            <v>na</v>
          </cell>
          <cell r="Z83" t="str">
            <v>na</v>
          </cell>
          <cell r="AA83" t="str">
            <v>na</v>
          </cell>
          <cell r="AB83" t="str">
            <v>na</v>
          </cell>
          <cell r="AC83" t="str">
            <v>na</v>
          </cell>
          <cell r="AD83" t="str">
            <v>na</v>
          </cell>
          <cell r="AE83" t="str">
            <v>na</v>
          </cell>
          <cell r="AF83" t="str">
            <v>na</v>
          </cell>
          <cell r="AG83" t="str">
            <v>na</v>
          </cell>
          <cell r="AH83" t="str">
            <v>na</v>
          </cell>
          <cell r="AI83" t="str">
            <v>na</v>
          </cell>
          <cell r="AJ83" t="str">
            <v>na</v>
          </cell>
          <cell r="AK83" t="str">
            <v>na</v>
          </cell>
          <cell r="AL83" t="str">
            <v>na</v>
          </cell>
          <cell r="AM83" t="str">
            <v>na</v>
          </cell>
          <cell r="AN83" t="str">
            <v>na</v>
          </cell>
          <cell r="AO83" t="str">
            <v>na</v>
          </cell>
          <cell r="AP83" t="str">
            <v>na</v>
          </cell>
          <cell r="AQ83" t="str">
            <v>na</v>
          </cell>
          <cell r="AR83" t="str">
            <v>na</v>
          </cell>
          <cell r="AS83" t="str">
            <v>na</v>
          </cell>
          <cell r="AT83" t="str">
            <v>na</v>
          </cell>
        </row>
      </sheetData>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Revision_History"/>
      <sheetName val="Spec Entry"/>
      <sheetName val="Thermal Comp"/>
      <sheetName val="Static LL"/>
      <sheetName val="Transient LL"/>
      <sheetName val="Dynamic VID "/>
      <sheetName val="VCCSA_Testing"/>
      <sheetName val="VCCP_Testing"/>
      <sheetName val="VVMSE_Testing"/>
      <sheetName val="Test Summary"/>
      <sheetName val="SpecParameters"/>
    </sheetNames>
    <sheetDataSet>
      <sheetData sheetId="0"/>
      <sheetData sheetId="1"/>
      <sheetData sheetId="2">
        <row r="18">
          <cell r="D18">
            <v>0.8</v>
          </cell>
        </row>
        <row r="19">
          <cell r="D19">
            <v>155</v>
          </cell>
        </row>
        <row r="20">
          <cell r="D20">
            <v>1.35</v>
          </cell>
        </row>
        <row r="21">
          <cell r="D21">
            <v>0.9</v>
          </cell>
        </row>
        <row r="22">
          <cell r="D22">
            <v>0.6</v>
          </cell>
        </row>
        <row r="23">
          <cell r="D23">
            <v>1.05</v>
          </cell>
        </row>
        <row r="24">
          <cell r="D24">
            <v>1.2849999999999999</v>
          </cell>
        </row>
        <row r="25">
          <cell r="D25">
            <v>1.095</v>
          </cell>
        </row>
        <row r="26">
          <cell r="D26">
            <v>5</v>
          </cell>
        </row>
        <row r="27">
          <cell r="D27">
            <v>10</v>
          </cell>
        </row>
        <row r="28">
          <cell r="D28">
            <v>10</v>
          </cell>
        </row>
        <row r="30">
          <cell r="D30">
            <v>155</v>
          </cell>
        </row>
        <row r="31">
          <cell r="D31">
            <v>186</v>
          </cell>
        </row>
        <row r="32">
          <cell r="D32">
            <v>220</v>
          </cell>
        </row>
        <row r="35">
          <cell r="D35" t="str">
            <v>N/A</v>
          </cell>
        </row>
        <row r="36">
          <cell r="D36">
            <v>180</v>
          </cell>
        </row>
        <row r="37">
          <cell r="D37">
            <v>65</v>
          </cell>
        </row>
        <row r="39">
          <cell r="D39">
            <v>25</v>
          </cell>
        </row>
        <row r="48">
          <cell r="D48">
            <v>20</v>
          </cell>
        </row>
        <row r="49">
          <cell r="D49">
            <v>5</v>
          </cell>
        </row>
        <row r="50">
          <cell r="D50" t="str">
            <v>N/A</v>
          </cell>
        </row>
        <row r="51">
          <cell r="D51">
            <v>15</v>
          </cell>
        </row>
        <row r="53">
          <cell r="D53" t="str">
            <v>PS0</v>
          </cell>
        </row>
        <row r="54">
          <cell r="D54" t="str">
            <v>PS1</v>
          </cell>
        </row>
        <row r="55">
          <cell r="D55" t="str">
            <v>PS2</v>
          </cell>
        </row>
        <row r="57">
          <cell r="D57">
            <v>910</v>
          </cell>
        </row>
        <row r="58">
          <cell r="D58">
            <v>5</v>
          </cell>
        </row>
        <row r="59">
          <cell r="D59">
            <v>20</v>
          </cell>
        </row>
        <row r="62">
          <cell r="D62">
            <v>5</v>
          </cell>
        </row>
        <row r="63">
          <cell r="D63">
            <v>16</v>
          </cell>
        </row>
        <row r="66">
          <cell r="D66">
            <v>200</v>
          </cell>
        </row>
        <row r="71">
          <cell r="D71">
            <v>1.2</v>
          </cell>
        </row>
        <row r="72">
          <cell r="D72">
            <v>0.78</v>
          </cell>
        </row>
        <row r="74">
          <cell r="D74">
            <v>8</v>
          </cell>
        </row>
        <row r="75">
          <cell r="D75">
            <v>8</v>
          </cell>
        </row>
        <row r="76">
          <cell r="D76">
            <v>62</v>
          </cell>
        </row>
        <row r="77">
          <cell r="D77">
            <v>59</v>
          </cell>
        </row>
        <row r="78">
          <cell r="D78">
            <v>78</v>
          </cell>
        </row>
        <row r="79">
          <cell r="D79">
            <v>75</v>
          </cell>
        </row>
        <row r="82">
          <cell r="D82">
            <v>15</v>
          </cell>
        </row>
        <row r="84">
          <cell r="D84">
            <v>2</v>
          </cell>
        </row>
        <row r="85">
          <cell r="D85">
            <v>6</v>
          </cell>
        </row>
        <row r="86">
          <cell r="D86">
            <v>7</v>
          </cell>
        </row>
        <row r="89">
          <cell r="D89">
            <v>1</v>
          </cell>
        </row>
        <row r="90">
          <cell r="D90">
            <v>0.95</v>
          </cell>
        </row>
        <row r="91">
          <cell r="D91">
            <v>5</v>
          </cell>
        </row>
        <row r="92">
          <cell r="D92">
            <v>8</v>
          </cell>
        </row>
        <row r="93">
          <cell r="D93">
            <v>23</v>
          </cell>
        </row>
        <row r="94">
          <cell r="D94">
            <v>28</v>
          </cell>
        </row>
        <row r="95">
          <cell r="D95">
            <v>36</v>
          </cell>
        </row>
        <row r="96">
          <cell r="D96">
            <v>41</v>
          </cell>
        </row>
        <row r="99">
          <cell r="D99">
            <v>22</v>
          </cell>
        </row>
        <row r="101">
          <cell r="D101">
            <v>5</v>
          </cell>
        </row>
        <row r="102">
          <cell r="D102">
            <v>16</v>
          </cell>
        </row>
        <row r="103">
          <cell r="D103">
            <v>5</v>
          </cell>
        </row>
        <row r="106">
          <cell r="D106">
            <v>1.35</v>
          </cell>
        </row>
        <row r="108">
          <cell r="D108">
            <v>10</v>
          </cell>
        </row>
        <row r="109">
          <cell r="D109">
            <v>5</v>
          </cell>
        </row>
        <row r="110">
          <cell r="D110">
            <v>27</v>
          </cell>
        </row>
        <row r="111">
          <cell r="D111">
            <v>27</v>
          </cell>
        </row>
        <row r="112">
          <cell r="D112">
            <v>42</v>
          </cell>
        </row>
        <row r="113">
          <cell r="D113">
            <v>42</v>
          </cell>
        </row>
        <row r="116">
          <cell r="D116">
            <v>5</v>
          </cell>
        </row>
        <row r="118">
          <cell r="D118">
            <v>0</v>
          </cell>
        </row>
        <row r="119">
          <cell r="D119">
            <v>33</v>
          </cell>
        </row>
        <row r="120">
          <cell r="D120">
            <v>5</v>
          </cell>
        </row>
      </sheetData>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Disclaimer"/>
      <sheetName val="Revision History"/>
      <sheetName val="DDR4_Memory_VR_Test_Items"/>
      <sheetName val="Purley_Memory_pwr_Delivery_RB"/>
      <sheetName val="DDR4_Memory_Power_Budget"/>
    </sheetNames>
    <sheetDataSet>
      <sheetData sheetId="0"/>
      <sheetData sheetId="1"/>
      <sheetData sheetId="2">
        <row r="62">
          <cell r="D62">
            <v>64.277721963807494</v>
          </cell>
        </row>
        <row r="108">
          <cell r="E108">
            <v>13.739666371418</v>
          </cell>
        </row>
        <row r="126">
          <cell r="E126">
            <v>21.5</v>
          </cell>
        </row>
        <row r="144">
          <cell r="E144">
            <v>6</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Disclaimer"/>
      <sheetName val="Revision History"/>
      <sheetName val="DDR4_Memory_VR_Test_Items"/>
      <sheetName val="Purley_Memory_pwr_Delivery_RB"/>
      <sheetName val="DDR4_Memory_Power_Budget"/>
    </sheetNames>
    <sheetDataSet>
      <sheetData sheetId="0" refreshError="1"/>
      <sheetData sheetId="1" refreshError="1"/>
      <sheetData sheetId="2">
        <row r="62">
          <cell r="D62" t="b">
            <v>0</v>
          </cell>
        </row>
        <row r="108">
          <cell r="E108" t="b">
            <v>0</v>
          </cell>
        </row>
        <row r="126">
          <cell r="E126" t="b">
            <v>0</v>
          </cell>
        </row>
        <row r="144">
          <cell r="E144" t="b">
            <v>0</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dashboard"/>
      <sheetName val="Output report"/>
      <sheetName val="Lists &amp; defaults"/>
    </sheetNames>
    <sheetDataSet>
      <sheetData sheetId="0"/>
      <sheetData sheetId="1"/>
      <sheetData sheetId="2">
        <row r="29">
          <cell r="E29">
            <v>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tabSelected="1" showWhiteSpace="0" view="pageLayout" zoomScaleNormal="100" workbookViewId="0">
      <selection activeCell="A22" sqref="A22"/>
    </sheetView>
  </sheetViews>
  <sheetFormatPr defaultRowHeight="13.2"/>
  <cols>
    <col min="1" max="1" width="139.88671875" style="81" customWidth="1"/>
    <col min="2" max="256" width="8.88671875" style="81"/>
    <col min="257" max="257" width="139.88671875" style="81" customWidth="1"/>
    <col min="258" max="512" width="8.88671875" style="81"/>
    <col min="513" max="513" width="139.88671875" style="81" customWidth="1"/>
    <col min="514" max="768" width="8.88671875" style="81"/>
    <col min="769" max="769" width="139.88671875" style="81" customWidth="1"/>
    <col min="770" max="1024" width="8.88671875" style="81"/>
    <col min="1025" max="1025" width="139.88671875" style="81" customWidth="1"/>
    <col min="1026" max="1280" width="8.88671875" style="81"/>
    <col min="1281" max="1281" width="139.88671875" style="81" customWidth="1"/>
    <col min="1282" max="1536" width="8.88671875" style="81"/>
    <col min="1537" max="1537" width="139.88671875" style="81" customWidth="1"/>
    <col min="1538" max="1792" width="8.88671875" style="81"/>
    <col min="1793" max="1793" width="139.88671875" style="81" customWidth="1"/>
    <col min="1794" max="2048" width="8.88671875" style="81"/>
    <col min="2049" max="2049" width="139.88671875" style="81" customWidth="1"/>
    <col min="2050" max="2304" width="8.88671875" style="81"/>
    <col min="2305" max="2305" width="139.88671875" style="81" customWidth="1"/>
    <col min="2306" max="2560" width="8.88671875" style="81"/>
    <col min="2561" max="2561" width="139.88671875" style="81" customWidth="1"/>
    <col min="2562" max="2816" width="8.88671875" style="81"/>
    <col min="2817" max="2817" width="139.88671875" style="81" customWidth="1"/>
    <col min="2818" max="3072" width="8.88671875" style="81"/>
    <col min="3073" max="3073" width="139.88671875" style="81" customWidth="1"/>
    <col min="3074" max="3328" width="8.88671875" style="81"/>
    <col min="3329" max="3329" width="139.88671875" style="81" customWidth="1"/>
    <col min="3330" max="3584" width="8.88671875" style="81"/>
    <col min="3585" max="3585" width="139.88671875" style="81" customWidth="1"/>
    <col min="3586" max="3840" width="8.88671875" style="81"/>
    <col min="3841" max="3841" width="139.88671875" style="81" customWidth="1"/>
    <col min="3842" max="4096" width="8.88671875" style="81"/>
    <col min="4097" max="4097" width="139.88671875" style="81" customWidth="1"/>
    <col min="4098" max="4352" width="8.88671875" style="81"/>
    <col min="4353" max="4353" width="139.88671875" style="81" customWidth="1"/>
    <col min="4354" max="4608" width="8.88671875" style="81"/>
    <col min="4609" max="4609" width="139.88671875" style="81" customWidth="1"/>
    <col min="4610" max="4864" width="8.88671875" style="81"/>
    <col min="4865" max="4865" width="139.88671875" style="81" customWidth="1"/>
    <col min="4866" max="5120" width="8.88671875" style="81"/>
    <col min="5121" max="5121" width="139.88671875" style="81" customWidth="1"/>
    <col min="5122" max="5376" width="8.88671875" style="81"/>
    <col min="5377" max="5377" width="139.88671875" style="81" customWidth="1"/>
    <col min="5378" max="5632" width="8.88671875" style="81"/>
    <col min="5633" max="5633" width="139.88671875" style="81" customWidth="1"/>
    <col min="5634" max="5888" width="8.88671875" style="81"/>
    <col min="5889" max="5889" width="139.88671875" style="81" customWidth="1"/>
    <col min="5890" max="6144" width="8.88671875" style="81"/>
    <col min="6145" max="6145" width="139.88671875" style="81" customWidth="1"/>
    <col min="6146" max="6400" width="8.88671875" style="81"/>
    <col min="6401" max="6401" width="139.88671875" style="81" customWidth="1"/>
    <col min="6402" max="6656" width="8.88671875" style="81"/>
    <col min="6657" max="6657" width="139.88671875" style="81" customWidth="1"/>
    <col min="6658" max="6912" width="8.88671875" style="81"/>
    <col min="6913" max="6913" width="139.88671875" style="81" customWidth="1"/>
    <col min="6914" max="7168" width="8.88671875" style="81"/>
    <col min="7169" max="7169" width="139.88671875" style="81" customWidth="1"/>
    <col min="7170" max="7424" width="8.88671875" style="81"/>
    <col min="7425" max="7425" width="139.88671875" style="81" customWidth="1"/>
    <col min="7426" max="7680" width="8.88671875" style="81"/>
    <col min="7681" max="7681" width="139.88671875" style="81" customWidth="1"/>
    <col min="7682" max="7936" width="8.88671875" style="81"/>
    <col min="7937" max="7937" width="139.88671875" style="81" customWidth="1"/>
    <col min="7938" max="8192" width="8.88671875" style="81"/>
    <col min="8193" max="8193" width="139.88671875" style="81" customWidth="1"/>
    <col min="8194" max="8448" width="8.88671875" style="81"/>
    <col min="8449" max="8449" width="139.88671875" style="81" customWidth="1"/>
    <col min="8450" max="8704" width="8.88671875" style="81"/>
    <col min="8705" max="8705" width="139.88671875" style="81" customWidth="1"/>
    <col min="8706" max="8960" width="8.88671875" style="81"/>
    <col min="8961" max="8961" width="139.88671875" style="81" customWidth="1"/>
    <col min="8962" max="9216" width="8.88671875" style="81"/>
    <col min="9217" max="9217" width="139.88671875" style="81" customWidth="1"/>
    <col min="9218" max="9472" width="8.88671875" style="81"/>
    <col min="9473" max="9473" width="139.88671875" style="81" customWidth="1"/>
    <col min="9474" max="9728" width="8.88671875" style="81"/>
    <col min="9729" max="9729" width="139.88671875" style="81" customWidth="1"/>
    <col min="9730" max="9984" width="8.88671875" style="81"/>
    <col min="9985" max="9985" width="139.88671875" style="81" customWidth="1"/>
    <col min="9986" max="10240" width="8.88671875" style="81"/>
    <col min="10241" max="10241" width="139.88671875" style="81" customWidth="1"/>
    <col min="10242" max="10496" width="8.88671875" style="81"/>
    <col min="10497" max="10497" width="139.88671875" style="81" customWidth="1"/>
    <col min="10498" max="10752" width="8.88671875" style="81"/>
    <col min="10753" max="10753" width="139.88671875" style="81" customWidth="1"/>
    <col min="10754" max="11008" width="8.88671875" style="81"/>
    <col min="11009" max="11009" width="139.88671875" style="81" customWidth="1"/>
    <col min="11010" max="11264" width="8.88671875" style="81"/>
    <col min="11265" max="11265" width="139.88671875" style="81" customWidth="1"/>
    <col min="11266" max="11520" width="8.88671875" style="81"/>
    <col min="11521" max="11521" width="139.88671875" style="81" customWidth="1"/>
    <col min="11522" max="11776" width="8.88671875" style="81"/>
    <col min="11777" max="11777" width="139.88671875" style="81" customWidth="1"/>
    <col min="11778" max="12032" width="8.88671875" style="81"/>
    <col min="12033" max="12033" width="139.88671875" style="81" customWidth="1"/>
    <col min="12034" max="12288" width="8.88671875" style="81"/>
    <col min="12289" max="12289" width="139.88671875" style="81" customWidth="1"/>
    <col min="12290" max="12544" width="8.88671875" style="81"/>
    <col min="12545" max="12545" width="139.88671875" style="81" customWidth="1"/>
    <col min="12546" max="12800" width="8.88671875" style="81"/>
    <col min="12801" max="12801" width="139.88671875" style="81" customWidth="1"/>
    <col min="12802" max="13056" width="8.88671875" style="81"/>
    <col min="13057" max="13057" width="139.88671875" style="81" customWidth="1"/>
    <col min="13058" max="13312" width="8.88671875" style="81"/>
    <col min="13313" max="13313" width="139.88671875" style="81" customWidth="1"/>
    <col min="13314" max="13568" width="8.88671875" style="81"/>
    <col min="13569" max="13569" width="139.88671875" style="81" customWidth="1"/>
    <col min="13570" max="13824" width="8.88671875" style="81"/>
    <col min="13825" max="13825" width="139.88671875" style="81" customWidth="1"/>
    <col min="13826" max="14080" width="8.88671875" style="81"/>
    <col min="14081" max="14081" width="139.88671875" style="81" customWidth="1"/>
    <col min="14082" max="14336" width="8.88671875" style="81"/>
    <col min="14337" max="14337" width="139.88671875" style="81" customWidth="1"/>
    <col min="14338" max="14592" width="8.88671875" style="81"/>
    <col min="14593" max="14593" width="139.88671875" style="81" customWidth="1"/>
    <col min="14594" max="14848" width="8.88671875" style="81"/>
    <col min="14849" max="14849" width="139.88671875" style="81" customWidth="1"/>
    <col min="14850" max="15104" width="8.88671875" style="81"/>
    <col min="15105" max="15105" width="139.88671875" style="81" customWidth="1"/>
    <col min="15106" max="15360" width="8.88671875" style="81"/>
    <col min="15361" max="15361" width="139.88671875" style="81" customWidth="1"/>
    <col min="15362" max="15616" width="8.88671875" style="81"/>
    <col min="15617" max="15617" width="139.88671875" style="81" customWidth="1"/>
    <col min="15618" max="15872" width="8.88671875" style="81"/>
    <col min="15873" max="15873" width="139.88671875" style="81" customWidth="1"/>
    <col min="15874" max="16128" width="8.88671875" style="81"/>
    <col min="16129" max="16129" width="139.88671875" style="81" customWidth="1"/>
    <col min="16130" max="16384" width="8.88671875" style="81"/>
  </cols>
  <sheetData>
    <row r="1" spans="1:1">
      <c r="A1" s="80" t="s">
        <v>240</v>
      </c>
    </row>
    <row r="2" spans="1:1">
      <c r="A2" s="80" t="s">
        <v>241</v>
      </c>
    </row>
    <row r="3" spans="1:1" ht="20.399999999999999">
      <c r="A3" s="82" t="s">
        <v>242</v>
      </c>
    </row>
    <row r="4" spans="1:1">
      <c r="A4" s="82" t="s">
        <v>243</v>
      </c>
    </row>
    <row r="5" spans="1:1" ht="20.399999999999999">
      <c r="A5" s="82" t="s">
        <v>244</v>
      </c>
    </row>
    <row r="6" spans="1:1">
      <c r="A6" s="82" t="s">
        <v>245</v>
      </c>
    </row>
    <row r="7" spans="1:1" ht="20.399999999999999">
      <c r="A7" s="82" t="s">
        <v>246</v>
      </c>
    </row>
    <row r="8" spans="1:1" ht="20.399999999999999">
      <c r="A8" s="82" t="s">
        <v>247</v>
      </c>
    </row>
    <row r="9" spans="1:1" ht="20.399999999999999">
      <c r="A9" s="82" t="s">
        <v>248</v>
      </c>
    </row>
    <row r="10" spans="1:1" ht="40.799999999999997">
      <c r="A10" s="82" t="s">
        <v>249</v>
      </c>
    </row>
    <row r="11" spans="1:1" ht="20.399999999999999">
      <c r="A11" s="82" t="s">
        <v>250</v>
      </c>
    </row>
    <row r="12" spans="1:1">
      <c r="A12" s="83" t="s">
        <v>251</v>
      </c>
    </row>
    <row r="13" spans="1:1">
      <c r="A13" s="82" t="s">
        <v>252</v>
      </c>
    </row>
    <row r="14" spans="1:1">
      <c r="A14" s="82" t="s">
        <v>141</v>
      </c>
    </row>
    <row r="15" spans="1:1">
      <c r="A15" s="82" t="s">
        <v>253</v>
      </c>
    </row>
    <row r="16" spans="1:1">
      <c r="A16" s="84"/>
    </row>
  </sheetData>
  <pageMargins left="0.7" right="0.7" top="0.54166666666666663" bottom="0.75" header="0.3" footer="0.3"/>
  <pageSetup orientation="portrait" r:id="rId1"/>
  <headerFooter>
    <oddHeader>&amp;L&amp;"Verdana,Regular"Document ID: 557258, Revision: 0.8&amp;R&amp;"Verdana,Bold"&amp;KFF0000Intel  Confidential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7"/>
  <sheetViews>
    <sheetView showRowColHeaders="0" showRuler="0" view="pageLayout" zoomScaleNormal="100" workbookViewId="0">
      <selection activeCell="D11" sqref="D11"/>
    </sheetView>
  </sheetViews>
  <sheetFormatPr defaultRowHeight="13.2"/>
  <cols>
    <col min="1" max="1" width="8.88671875" style="81"/>
    <col min="2" max="2" width="15.88671875" style="81" bestFit="1" customWidth="1"/>
    <col min="3" max="3" width="54.109375" style="81" customWidth="1"/>
    <col min="4" max="4" width="11.33203125" style="81" bestFit="1" customWidth="1"/>
    <col min="5" max="257" width="8.88671875" style="81"/>
    <col min="258" max="258" width="15.88671875" style="81" bestFit="1" customWidth="1"/>
    <col min="259" max="259" width="54.109375" style="81" customWidth="1"/>
    <col min="260" max="260" width="11.33203125" style="81" bestFit="1" customWidth="1"/>
    <col min="261" max="513" width="8.88671875" style="81"/>
    <col min="514" max="514" width="15.88671875" style="81" bestFit="1" customWidth="1"/>
    <col min="515" max="515" width="54.109375" style="81" customWidth="1"/>
    <col min="516" max="516" width="11.33203125" style="81" bestFit="1" customWidth="1"/>
    <col min="517" max="769" width="8.88671875" style="81"/>
    <col min="770" max="770" width="15.88671875" style="81" bestFit="1" customWidth="1"/>
    <col min="771" max="771" width="54.109375" style="81" customWidth="1"/>
    <col min="772" max="772" width="11.33203125" style="81" bestFit="1" customWidth="1"/>
    <col min="773" max="1025" width="8.88671875" style="81"/>
    <col min="1026" max="1026" width="15.88671875" style="81" bestFit="1" customWidth="1"/>
    <col min="1027" max="1027" width="54.109375" style="81" customWidth="1"/>
    <col min="1028" max="1028" width="11.33203125" style="81" bestFit="1" customWidth="1"/>
    <col min="1029" max="1281" width="8.88671875" style="81"/>
    <col min="1282" max="1282" width="15.88671875" style="81" bestFit="1" customWidth="1"/>
    <col min="1283" max="1283" width="54.109375" style="81" customWidth="1"/>
    <col min="1284" max="1284" width="11.33203125" style="81" bestFit="1" customWidth="1"/>
    <col min="1285" max="1537" width="8.88671875" style="81"/>
    <col min="1538" max="1538" width="15.88671875" style="81" bestFit="1" customWidth="1"/>
    <col min="1539" max="1539" width="54.109375" style="81" customWidth="1"/>
    <col min="1540" max="1540" width="11.33203125" style="81" bestFit="1" customWidth="1"/>
    <col min="1541" max="1793" width="8.88671875" style="81"/>
    <col min="1794" max="1794" width="15.88671875" style="81" bestFit="1" customWidth="1"/>
    <col min="1795" max="1795" width="54.109375" style="81" customWidth="1"/>
    <col min="1796" max="1796" width="11.33203125" style="81" bestFit="1" customWidth="1"/>
    <col min="1797" max="2049" width="8.88671875" style="81"/>
    <col min="2050" max="2050" width="15.88671875" style="81" bestFit="1" customWidth="1"/>
    <col min="2051" max="2051" width="54.109375" style="81" customWidth="1"/>
    <col min="2052" max="2052" width="11.33203125" style="81" bestFit="1" customWidth="1"/>
    <col min="2053" max="2305" width="8.88671875" style="81"/>
    <col min="2306" max="2306" width="15.88671875" style="81" bestFit="1" customWidth="1"/>
    <col min="2307" max="2307" width="54.109375" style="81" customWidth="1"/>
    <col min="2308" max="2308" width="11.33203125" style="81" bestFit="1" customWidth="1"/>
    <col min="2309" max="2561" width="8.88671875" style="81"/>
    <col min="2562" max="2562" width="15.88671875" style="81" bestFit="1" customWidth="1"/>
    <col min="2563" max="2563" width="54.109375" style="81" customWidth="1"/>
    <col min="2564" max="2564" width="11.33203125" style="81" bestFit="1" customWidth="1"/>
    <col min="2565" max="2817" width="8.88671875" style="81"/>
    <col min="2818" max="2818" width="15.88671875" style="81" bestFit="1" customWidth="1"/>
    <col min="2819" max="2819" width="54.109375" style="81" customWidth="1"/>
    <col min="2820" max="2820" width="11.33203125" style="81" bestFit="1" customWidth="1"/>
    <col min="2821" max="3073" width="8.88671875" style="81"/>
    <col min="3074" max="3074" width="15.88671875" style="81" bestFit="1" customWidth="1"/>
    <col min="3075" max="3075" width="54.109375" style="81" customWidth="1"/>
    <col min="3076" max="3076" width="11.33203125" style="81" bestFit="1" customWidth="1"/>
    <col min="3077" max="3329" width="8.88671875" style="81"/>
    <col min="3330" max="3330" width="15.88671875" style="81" bestFit="1" customWidth="1"/>
    <col min="3331" max="3331" width="54.109375" style="81" customWidth="1"/>
    <col min="3332" max="3332" width="11.33203125" style="81" bestFit="1" customWidth="1"/>
    <col min="3333" max="3585" width="8.88671875" style="81"/>
    <col min="3586" max="3586" width="15.88671875" style="81" bestFit="1" customWidth="1"/>
    <col min="3587" max="3587" width="54.109375" style="81" customWidth="1"/>
    <col min="3588" max="3588" width="11.33203125" style="81" bestFit="1" customWidth="1"/>
    <col min="3589" max="3841" width="8.88671875" style="81"/>
    <col min="3842" max="3842" width="15.88671875" style="81" bestFit="1" customWidth="1"/>
    <col min="3843" max="3843" width="54.109375" style="81" customWidth="1"/>
    <col min="3844" max="3844" width="11.33203125" style="81" bestFit="1" customWidth="1"/>
    <col min="3845" max="4097" width="8.88671875" style="81"/>
    <col min="4098" max="4098" width="15.88671875" style="81" bestFit="1" customWidth="1"/>
    <col min="4099" max="4099" width="54.109375" style="81" customWidth="1"/>
    <col min="4100" max="4100" width="11.33203125" style="81" bestFit="1" customWidth="1"/>
    <col min="4101" max="4353" width="8.88671875" style="81"/>
    <col min="4354" max="4354" width="15.88671875" style="81" bestFit="1" customWidth="1"/>
    <col min="4355" max="4355" width="54.109375" style="81" customWidth="1"/>
    <col min="4356" max="4356" width="11.33203125" style="81" bestFit="1" customWidth="1"/>
    <col min="4357" max="4609" width="8.88671875" style="81"/>
    <col min="4610" max="4610" width="15.88671875" style="81" bestFit="1" customWidth="1"/>
    <col min="4611" max="4611" width="54.109375" style="81" customWidth="1"/>
    <col min="4612" max="4612" width="11.33203125" style="81" bestFit="1" customWidth="1"/>
    <col min="4613" max="4865" width="8.88671875" style="81"/>
    <col min="4866" max="4866" width="15.88671875" style="81" bestFit="1" customWidth="1"/>
    <col min="4867" max="4867" width="54.109375" style="81" customWidth="1"/>
    <col min="4868" max="4868" width="11.33203125" style="81" bestFit="1" customWidth="1"/>
    <col min="4869" max="5121" width="8.88671875" style="81"/>
    <col min="5122" max="5122" width="15.88671875" style="81" bestFit="1" customWidth="1"/>
    <col min="5123" max="5123" width="54.109375" style="81" customWidth="1"/>
    <col min="5124" max="5124" width="11.33203125" style="81" bestFit="1" customWidth="1"/>
    <col min="5125" max="5377" width="8.88671875" style="81"/>
    <col min="5378" max="5378" width="15.88671875" style="81" bestFit="1" customWidth="1"/>
    <col min="5379" max="5379" width="54.109375" style="81" customWidth="1"/>
    <col min="5380" max="5380" width="11.33203125" style="81" bestFit="1" customWidth="1"/>
    <col min="5381" max="5633" width="8.88671875" style="81"/>
    <col min="5634" max="5634" width="15.88671875" style="81" bestFit="1" customWidth="1"/>
    <col min="5635" max="5635" width="54.109375" style="81" customWidth="1"/>
    <col min="5636" max="5636" width="11.33203125" style="81" bestFit="1" customWidth="1"/>
    <col min="5637" max="5889" width="8.88671875" style="81"/>
    <col min="5890" max="5890" width="15.88671875" style="81" bestFit="1" customWidth="1"/>
    <col min="5891" max="5891" width="54.109375" style="81" customWidth="1"/>
    <col min="5892" max="5892" width="11.33203125" style="81" bestFit="1" customWidth="1"/>
    <col min="5893" max="6145" width="8.88671875" style="81"/>
    <col min="6146" max="6146" width="15.88671875" style="81" bestFit="1" customWidth="1"/>
    <col min="6147" max="6147" width="54.109375" style="81" customWidth="1"/>
    <col min="6148" max="6148" width="11.33203125" style="81" bestFit="1" customWidth="1"/>
    <col min="6149" max="6401" width="8.88671875" style="81"/>
    <col min="6402" max="6402" width="15.88671875" style="81" bestFit="1" customWidth="1"/>
    <col min="6403" max="6403" width="54.109375" style="81" customWidth="1"/>
    <col min="6404" max="6404" width="11.33203125" style="81" bestFit="1" customWidth="1"/>
    <col min="6405" max="6657" width="8.88671875" style="81"/>
    <col min="6658" max="6658" width="15.88671875" style="81" bestFit="1" customWidth="1"/>
    <col min="6659" max="6659" width="54.109375" style="81" customWidth="1"/>
    <col min="6660" max="6660" width="11.33203125" style="81" bestFit="1" customWidth="1"/>
    <col min="6661" max="6913" width="8.88671875" style="81"/>
    <col min="6914" max="6914" width="15.88671875" style="81" bestFit="1" customWidth="1"/>
    <col min="6915" max="6915" width="54.109375" style="81" customWidth="1"/>
    <col min="6916" max="6916" width="11.33203125" style="81" bestFit="1" customWidth="1"/>
    <col min="6917" max="7169" width="8.88671875" style="81"/>
    <col min="7170" max="7170" width="15.88671875" style="81" bestFit="1" customWidth="1"/>
    <col min="7171" max="7171" width="54.109375" style="81" customWidth="1"/>
    <col min="7172" max="7172" width="11.33203125" style="81" bestFit="1" customWidth="1"/>
    <col min="7173" max="7425" width="8.88671875" style="81"/>
    <col min="7426" max="7426" width="15.88671875" style="81" bestFit="1" customWidth="1"/>
    <col min="7427" max="7427" width="54.109375" style="81" customWidth="1"/>
    <col min="7428" max="7428" width="11.33203125" style="81" bestFit="1" customWidth="1"/>
    <col min="7429" max="7681" width="8.88671875" style="81"/>
    <col min="7682" max="7682" width="15.88671875" style="81" bestFit="1" customWidth="1"/>
    <col min="7683" max="7683" width="54.109375" style="81" customWidth="1"/>
    <col min="7684" max="7684" width="11.33203125" style="81" bestFit="1" customWidth="1"/>
    <col min="7685" max="7937" width="8.88671875" style="81"/>
    <col min="7938" max="7938" width="15.88671875" style="81" bestFit="1" customWidth="1"/>
    <col min="7939" max="7939" width="54.109375" style="81" customWidth="1"/>
    <col min="7940" max="7940" width="11.33203125" style="81" bestFit="1" customWidth="1"/>
    <col min="7941" max="8193" width="8.88671875" style="81"/>
    <col min="8194" max="8194" width="15.88671875" style="81" bestFit="1" customWidth="1"/>
    <col min="8195" max="8195" width="54.109375" style="81" customWidth="1"/>
    <col min="8196" max="8196" width="11.33203125" style="81" bestFit="1" customWidth="1"/>
    <col min="8197" max="8449" width="8.88671875" style="81"/>
    <col min="8450" max="8450" width="15.88671875" style="81" bestFit="1" customWidth="1"/>
    <col min="8451" max="8451" width="54.109375" style="81" customWidth="1"/>
    <col min="8452" max="8452" width="11.33203125" style="81" bestFit="1" customWidth="1"/>
    <col min="8453" max="8705" width="8.88671875" style="81"/>
    <col min="8706" max="8706" width="15.88671875" style="81" bestFit="1" customWidth="1"/>
    <col min="8707" max="8707" width="54.109375" style="81" customWidth="1"/>
    <col min="8708" max="8708" width="11.33203125" style="81" bestFit="1" customWidth="1"/>
    <col min="8709" max="8961" width="8.88671875" style="81"/>
    <col min="8962" max="8962" width="15.88671875" style="81" bestFit="1" customWidth="1"/>
    <col min="8963" max="8963" width="54.109375" style="81" customWidth="1"/>
    <col min="8964" max="8964" width="11.33203125" style="81" bestFit="1" customWidth="1"/>
    <col min="8965" max="9217" width="8.88671875" style="81"/>
    <col min="9218" max="9218" width="15.88671875" style="81" bestFit="1" customWidth="1"/>
    <col min="9219" max="9219" width="54.109375" style="81" customWidth="1"/>
    <col min="9220" max="9220" width="11.33203125" style="81" bestFit="1" customWidth="1"/>
    <col min="9221" max="9473" width="8.88671875" style="81"/>
    <col min="9474" max="9474" width="15.88671875" style="81" bestFit="1" customWidth="1"/>
    <col min="9475" max="9475" width="54.109375" style="81" customWidth="1"/>
    <col min="9476" max="9476" width="11.33203125" style="81" bestFit="1" customWidth="1"/>
    <col min="9477" max="9729" width="8.88671875" style="81"/>
    <col min="9730" max="9730" width="15.88671875" style="81" bestFit="1" customWidth="1"/>
    <col min="9731" max="9731" width="54.109375" style="81" customWidth="1"/>
    <col min="9732" max="9732" width="11.33203125" style="81" bestFit="1" customWidth="1"/>
    <col min="9733" max="9985" width="8.88671875" style="81"/>
    <col min="9986" max="9986" width="15.88671875" style="81" bestFit="1" customWidth="1"/>
    <col min="9987" max="9987" width="54.109375" style="81" customWidth="1"/>
    <col min="9988" max="9988" width="11.33203125" style="81" bestFit="1" customWidth="1"/>
    <col min="9989" max="10241" width="8.88671875" style="81"/>
    <col min="10242" max="10242" width="15.88671875" style="81" bestFit="1" customWidth="1"/>
    <col min="10243" max="10243" width="54.109375" style="81" customWidth="1"/>
    <col min="10244" max="10244" width="11.33203125" style="81" bestFit="1" customWidth="1"/>
    <col min="10245" max="10497" width="8.88671875" style="81"/>
    <col min="10498" max="10498" width="15.88671875" style="81" bestFit="1" customWidth="1"/>
    <col min="10499" max="10499" width="54.109375" style="81" customWidth="1"/>
    <col min="10500" max="10500" width="11.33203125" style="81" bestFit="1" customWidth="1"/>
    <col min="10501" max="10753" width="8.88671875" style="81"/>
    <col min="10754" max="10754" width="15.88671875" style="81" bestFit="1" customWidth="1"/>
    <col min="10755" max="10755" width="54.109375" style="81" customWidth="1"/>
    <col min="10756" max="10756" width="11.33203125" style="81" bestFit="1" customWidth="1"/>
    <col min="10757" max="11009" width="8.88671875" style="81"/>
    <col min="11010" max="11010" width="15.88671875" style="81" bestFit="1" customWidth="1"/>
    <col min="11011" max="11011" width="54.109375" style="81" customWidth="1"/>
    <col min="11012" max="11012" width="11.33203125" style="81" bestFit="1" customWidth="1"/>
    <col min="11013" max="11265" width="8.88671875" style="81"/>
    <col min="11266" max="11266" width="15.88671875" style="81" bestFit="1" customWidth="1"/>
    <col min="11267" max="11267" width="54.109375" style="81" customWidth="1"/>
    <col min="11268" max="11268" width="11.33203125" style="81" bestFit="1" customWidth="1"/>
    <col min="11269" max="11521" width="8.88671875" style="81"/>
    <col min="11522" max="11522" width="15.88671875" style="81" bestFit="1" customWidth="1"/>
    <col min="11523" max="11523" width="54.109375" style="81" customWidth="1"/>
    <col min="11524" max="11524" width="11.33203125" style="81" bestFit="1" customWidth="1"/>
    <col min="11525" max="11777" width="8.88671875" style="81"/>
    <col min="11778" max="11778" width="15.88671875" style="81" bestFit="1" customWidth="1"/>
    <col min="11779" max="11779" width="54.109375" style="81" customWidth="1"/>
    <col min="11780" max="11780" width="11.33203125" style="81" bestFit="1" customWidth="1"/>
    <col min="11781" max="12033" width="8.88671875" style="81"/>
    <col min="12034" max="12034" width="15.88671875" style="81" bestFit="1" customWidth="1"/>
    <col min="12035" max="12035" width="54.109375" style="81" customWidth="1"/>
    <col min="12036" max="12036" width="11.33203125" style="81" bestFit="1" customWidth="1"/>
    <col min="12037" max="12289" width="8.88671875" style="81"/>
    <col min="12290" max="12290" width="15.88671875" style="81" bestFit="1" customWidth="1"/>
    <col min="12291" max="12291" width="54.109375" style="81" customWidth="1"/>
    <col min="12292" max="12292" width="11.33203125" style="81" bestFit="1" customWidth="1"/>
    <col min="12293" max="12545" width="8.88671875" style="81"/>
    <col min="12546" max="12546" width="15.88671875" style="81" bestFit="1" customWidth="1"/>
    <col min="12547" max="12547" width="54.109375" style="81" customWidth="1"/>
    <col min="12548" max="12548" width="11.33203125" style="81" bestFit="1" customWidth="1"/>
    <col min="12549" max="12801" width="8.88671875" style="81"/>
    <col min="12802" max="12802" width="15.88671875" style="81" bestFit="1" customWidth="1"/>
    <col min="12803" max="12803" width="54.109375" style="81" customWidth="1"/>
    <col min="12804" max="12804" width="11.33203125" style="81" bestFit="1" customWidth="1"/>
    <col min="12805" max="13057" width="8.88671875" style="81"/>
    <col min="13058" max="13058" width="15.88671875" style="81" bestFit="1" customWidth="1"/>
    <col min="13059" max="13059" width="54.109375" style="81" customWidth="1"/>
    <col min="13060" max="13060" width="11.33203125" style="81" bestFit="1" customWidth="1"/>
    <col min="13061" max="13313" width="8.88671875" style="81"/>
    <col min="13314" max="13314" width="15.88671875" style="81" bestFit="1" customWidth="1"/>
    <col min="13315" max="13315" width="54.109375" style="81" customWidth="1"/>
    <col min="13316" max="13316" width="11.33203125" style="81" bestFit="1" customWidth="1"/>
    <col min="13317" max="13569" width="8.88671875" style="81"/>
    <col min="13570" max="13570" width="15.88671875" style="81" bestFit="1" customWidth="1"/>
    <col min="13571" max="13571" width="54.109375" style="81" customWidth="1"/>
    <col min="13572" max="13572" width="11.33203125" style="81" bestFit="1" customWidth="1"/>
    <col min="13573" max="13825" width="8.88671875" style="81"/>
    <col min="13826" max="13826" width="15.88671875" style="81" bestFit="1" customWidth="1"/>
    <col min="13827" max="13827" width="54.109375" style="81" customWidth="1"/>
    <col min="13828" max="13828" width="11.33203125" style="81" bestFit="1" customWidth="1"/>
    <col min="13829" max="14081" width="8.88671875" style="81"/>
    <col min="14082" max="14082" width="15.88671875" style="81" bestFit="1" customWidth="1"/>
    <col min="14083" max="14083" width="54.109375" style="81" customWidth="1"/>
    <col min="14084" max="14084" width="11.33203125" style="81" bestFit="1" customWidth="1"/>
    <col min="14085" max="14337" width="8.88671875" style="81"/>
    <col min="14338" max="14338" width="15.88671875" style="81" bestFit="1" customWidth="1"/>
    <col min="14339" max="14339" width="54.109375" style="81" customWidth="1"/>
    <col min="14340" max="14340" width="11.33203125" style="81" bestFit="1" customWidth="1"/>
    <col min="14341" max="14593" width="8.88671875" style="81"/>
    <col min="14594" max="14594" width="15.88671875" style="81" bestFit="1" customWidth="1"/>
    <col min="14595" max="14595" width="54.109375" style="81" customWidth="1"/>
    <col min="14596" max="14596" width="11.33203125" style="81" bestFit="1" customWidth="1"/>
    <col min="14597" max="14849" width="8.88671875" style="81"/>
    <col min="14850" max="14850" width="15.88671875" style="81" bestFit="1" customWidth="1"/>
    <col min="14851" max="14851" width="54.109375" style="81" customWidth="1"/>
    <col min="14852" max="14852" width="11.33203125" style="81" bestFit="1" customWidth="1"/>
    <col min="14853" max="15105" width="8.88671875" style="81"/>
    <col min="15106" max="15106" width="15.88671875" style="81" bestFit="1" customWidth="1"/>
    <col min="15107" max="15107" width="54.109375" style="81" customWidth="1"/>
    <col min="15108" max="15108" width="11.33203125" style="81" bestFit="1" customWidth="1"/>
    <col min="15109" max="15361" width="8.88671875" style="81"/>
    <col min="15362" max="15362" width="15.88671875" style="81" bestFit="1" customWidth="1"/>
    <col min="15363" max="15363" width="54.109375" style="81" customWidth="1"/>
    <col min="15364" max="15364" width="11.33203125" style="81" bestFit="1" customWidth="1"/>
    <col min="15365" max="15617" width="8.88671875" style="81"/>
    <col min="15618" max="15618" width="15.88671875" style="81" bestFit="1" customWidth="1"/>
    <col min="15619" max="15619" width="54.109375" style="81" customWidth="1"/>
    <col min="15620" max="15620" width="11.33203125" style="81" bestFit="1" customWidth="1"/>
    <col min="15621" max="15873" width="8.88671875" style="81"/>
    <col min="15874" max="15874" width="15.88671875" style="81" bestFit="1" customWidth="1"/>
    <col min="15875" max="15875" width="54.109375" style="81" customWidth="1"/>
    <col min="15876" max="15876" width="11.33203125" style="81" bestFit="1" customWidth="1"/>
    <col min="15877" max="16129" width="8.88671875" style="81"/>
    <col min="16130" max="16130" width="15.88671875" style="81" bestFit="1" customWidth="1"/>
    <col min="16131" max="16131" width="54.109375" style="81" customWidth="1"/>
    <col min="16132" max="16132" width="11.33203125" style="81" bestFit="1" customWidth="1"/>
    <col min="16133" max="16384" width="8.88671875" style="81"/>
  </cols>
  <sheetData>
    <row r="3" spans="1:4" ht="19.8">
      <c r="B3" s="98" t="s">
        <v>3</v>
      </c>
      <c r="C3" s="98"/>
      <c r="D3" s="98"/>
    </row>
    <row r="4" spans="1:4">
      <c r="B4" s="85" t="s">
        <v>3</v>
      </c>
      <c r="C4" s="85" t="s">
        <v>254</v>
      </c>
      <c r="D4" s="85" t="s">
        <v>255</v>
      </c>
    </row>
    <row r="5" spans="1:4" ht="14.4">
      <c r="B5" s="86">
        <v>0.7</v>
      </c>
      <c r="C5" s="87" t="s">
        <v>256</v>
      </c>
      <c r="D5" s="77">
        <v>41973</v>
      </c>
    </row>
    <row r="6" spans="1:4" ht="28.8">
      <c r="B6" s="86">
        <v>1</v>
      </c>
      <c r="C6" s="78" t="s">
        <v>239</v>
      </c>
      <c r="D6" s="88">
        <v>42219</v>
      </c>
    </row>
    <row r="7" spans="1:4" ht="28.8">
      <c r="A7" s="96"/>
      <c r="B7" s="97">
        <v>1.1000000000000001</v>
      </c>
      <c r="C7" s="78" t="s">
        <v>267</v>
      </c>
      <c r="D7" s="88">
        <v>42386</v>
      </c>
    </row>
  </sheetData>
  <mergeCells count="1">
    <mergeCell ref="B3:D3"/>
  </mergeCells>
  <pageMargins left="0.7" right="0.7" top="0.75" bottom="0.75" header="0.3" footer="0.3"/>
  <pageSetup orientation="portrait" r:id="rId1"/>
  <headerFooter>
    <oddHeader>&amp;L&amp;"Verdana,Regular"Document ID: 555388, Revision: 1.0&amp;R&amp;"Verdana,Bold"&amp;KFF0000Intel  Confidential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5"/>
  <sheetViews>
    <sheetView zoomScaleNormal="100" workbookViewId="0">
      <selection activeCell="J8" sqref="J8"/>
    </sheetView>
  </sheetViews>
  <sheetFormatPr defaultColWidth="9.109375" defaultRowHeight="15"/>
  <cols>
    <col min="1" max="1" width="6.33203125" style="2" bestFit="1" customWidth="1"/>
    <col min="2" max="2" width="58.88671875" style="38" customWidth="1"/>
    <col min="3" max="3" width="13" style="1" bestFit="1" customWidth="1"/>
    <col min="4" max="4" width="13" style="1" customWidth="1"/>
    <col min="5" max="5" width="14.88671875" style="1" bestFit="1" customWidth="1"/>
    <col min="6" max="7" width="13" style="1" customWidth="1"/>
    <col min="8" max="8" width="15.109375" style="1" customWidth="1"/>
    <col min="9" max="9" width="13" style="1" customWidth="1"/>
    <col min="10" max="10" width="13" style="2" customWidth="1"/>
    <col min="11" max="11" width="65.5546875" style="1" hidden="1" customWidth="1"/>
    <col min="12" max="12" width="20.6640625" style="1" customWidth="1"/>
    <col min="13" max="16384" width="9.109375" style="1"/>
  </cols>
  <sheetData>
    <row r="1" spans="1:12" ht="22.2" thickBot="1">
      <c r="A1" s="104" t="s">
        <v>208</v>
      </c>
      <c r="B1" s="104"/>
      <c r="C1" s="104"/>
      <c r="D1" s="104"/>
      <c r="E1" s="104"/>
      <c r="F1" s="104"/>
      <c r="G1" s="104"/>
      <c r="H1" s="104"/>
      <c r="I1" s="104"/>
      <c r="J1" s="104"/>
      <c r="K1" s="104"/>
      <c r="L1" s="104"/>
    </row>
    <row r="2" spans="1:12" ht="15.6" thickTop="1">
      <c r="B2" s="8" t="s">
        <v>86</v>
      </c>
      <c r="C2" s="106"/>
      <c r="D2" s="106"/>
      <c r="E2" s="10" t="s">
        <v>11</v>
      </c>
      <c r="F2" s="106"/>
      <c r="G2" s="106"/>
      <c r="H2" s="10" t="s">
        <v>12</v>
      </c>
      <c r="I2" s="106"/>
      <c r="J2" s="108"/>
    </row>
    <row r="3" spans="1:12" ht="15.6" thickBot="1">
      <c r="B3" s="9" t="s">
        <v>87</v>
      </c>
      <c r="C3" s="107"/>
      <c r="D3" s="107"/>
      <c r="E3" s="11" t="s">
        <v>14</v>
      </c>
      <c r="F3" s="107"/>
      <c r="G3" s="107"/>
      <c r="H3" s="11" t="s">
        <v>13</v>
      </c>
      <c r="I3" s="107"/>
      <c r="J3" s="109"/>
    </row>
    <row r="4" spans="1:12" ht="16.2" thickTop="1" thickBot="1">
      <c r="B4" s="50"/>
      <c r="C4" s="40"/>
      <c r="D4" s="40"/>
      <c r="E4" s="50"/>
      <c r="F4" s="40"/>
      <c r="G4" s="40"/>
      <c r="H4" s="50"/>
      <c r="I4" s="40"/>
      <c r="J4" s="40"/>
    </row>
    <row r="5" spans="1:12" ht="59.4" customHeight="1" thickBot="1">
      <c r="B5" s="110" t="s">
        <v>186</v>
      </c>
      <c r="C5" s="111"/>
      <c r="D5" s="111"/>
      <c r="E5" s="111"/>
      <c r="F5" s="111"/>
      <c r="G5" s="111"/>
      <c r="H5" s="111"/>
      <c r="I5" s="111"/>
      <c r="J5" s="112"/>
    </row>
    <row r="6" spans="1:12" ht="15.6" thickBot="1">
      <c r="C6" s="100"/>
      <c r="D6" s="100"/>
      <c r="F6" s="100"/>
      <c r="G6" s="100"/>
      <c r="I6" s="100"/>
      <c r="J6" s="100"/>
    </row>
    <row r="7" spans="1:12" ht="16.2">
      <c r="A7" s="45" t="s">
        <v>0</v>
      </c>
      <c r="B7" s="56" t="s">
        <v>1</v>
      </c>
      <c r="C7" s="105" t="s">
        <v>4</v>
      </c>
      <c r="D7" s="105"/>
      <c r="E7" s="105"/>
      <c r="F7" s="105"/>
      <c r="G7" s="105"/>
      <c r="H7" s="105"/>
      <c r="I7" s="105"/>
      <c r="J7" s="56" t="s">
        <v>5</v>
      </c>
      <c r="K7" s="56" t="s">
        <v>5</v>
      </c>
      <c r="L7" s="46" t="s">
        <v>9</v>
      </c>
    </row>
    <row r="8" spans="1:12">
      <c r="A8" s="59">
        <v>1</v>
      </c>
      <c r="B8" s="12" t="s">
        <v>88</v>
      </c>
      <c r="C8" s="99" t="s">
        <v>24</v>
      </c>
      <c r="D8" s="101"/>
      <c r="E8" s="101"/>
      <c r="F8" s="101"/>
      <c r="G8" s="101"/>
      <c r="H8" s="101"/>
      <c r="I8" s="101"/>
      <c r="J8" s="4" t="s">
        <v>2</v>
      </c>
      <c r="K8" s="3"/>
      <c r="L8" s="60"/>
    </row>
    <row r="9" spans="1:12" ht="49.5" customHeight="1">
      <c r="A9" s="59">
        <v>2</v>
      </c>
      <c r="B9" s="12" t="s">
        <v>89</v>
      </c>
      <c r="C9" s="99" t="s">
        <v>26</v>
      </c>
      <c r="D9" s="101"/>
      <c r="E9" s="101"/>
      <c r="F9" s="101"/>
      <c r="G9" s="101"/>
      <c r="H9" s="101"/>
      <c r="I9" s="101"/>
      <c r="J9" s="4" t="s">
        <v>2</v>
      </c>
      <c r="K9" s="3"/>
      <c r="L9" s="60"/>
    </row>
    <row r="10" spans="1:12" ht="30">
      <c r="A10" s="59">
        <v>3</v>
      </c>
      <c r="B10" s="39" t="s">
        <v>80</v>
      </c>
      <c r="C10" s="99" t="s">
        <v>200</v>
      </c>
      <c r="D10" s="101"/>
      <c r="E10" s="101"/>
      <c r="F10" s="101"/>
      <c r="G10" s="101"/>
      <c r="H10" s="101"/>
      <c r="I10" s="101"/>
      <c r="J10" s="4" t="s">
        <v>2</v>
      </c>
      <c r="K10" s="3" t="s">
        <v>6</v>
      </c>
      <c r="L10" s="60"/>
    </row>
    <row r="11" spans="1:12" ht="40.200000000000003" customHeight="1">
      <c r="A11" s="59">
        <v>4</v>
      </c>
      <c r="B11" s="12" t="s">
        <v>90</v>
      </c>
      <c r="C11" s="99" t="s">
        <v>210</v>
      </c>
      <c r="D11" s="101"/>
      <c r="E11" s="101"/>
      <c r="F11" s="101"/>
      <c r="G11" s="101"/>
      <c r="H11" s="101"/>
      <c r="I11" s="101"/>
      <c r="J11" s="4" t="s">
        <v>2</v>
      </c>
      <c r="K11" s="3" t="s">
        <v>7</v>
      </c>
      <c r="L11" s="60"/>
    </row>
    <row r="12" spans="1:12" ht="73.2" customHeight="1">
      <c r="A12" s="59">
        <v>5</v>
      </c>
      <c r="B12" s="12" t="s">
        <v>91</v>
      </c>
      <c r="C12" s="99" t="s">
        <v>25</v>
      </c>
      <c r="D12" s="101"/>
      <c r="E12" s="101"/>
      <c r="F12" s="101"/>
      <c r="G12" s="101"/>
      <c r="H12" s="101"/>
      <c r="I12" s="101"/>
      <c r="J12" s="4" t="s">
        <v>2</v>
      </c>
      <c r="K12" s="3" t="s">
        <v>8</v>
      </c>
      <c r="L12" s="60"/>
    </row>
    <row r="13" spans="1:12" ht="36" customHeight="1">
      <c r="A13" s="59">
        <v>6</v>
      </c>
      <c r="B13" s="12" t="s">
        <v>92</v>
      </c>
      <c r="C13" s="99" t="s">
        <v>211</v>
      </c>
      <c r="D13" s="101"/>
      <c r="E13" s="101"/>
      <c r="F13" s="101"/>
      <c r="G13" s="101"/>
      <c r="H13" s="101"/>
      <c r="I13" s="101"/>
      <c r="J13" s="4" t="s">
        <v>2</v>
      </c>
      <c r="K13" s="3"/>
      <c r="L13" s="60"/>
    </row>
    <row r="14" spans="1:12" ht="37.200000000000003" customHeight="1">
      <c r="A14" s="59">
        <v>7</v>
      </c>
      <c r="B14" s="12" t="s">
        <v>93</v>
      </c>
      <c r="C14" s="99" t="s">
        <v>207</v>
      </c>
      <c r="D14" s="99"/>
      <c r="E14" s="99"/>
      <c r="F14" s="99"/>
      <c r="G14" s="99"/>
      <c r="H14" s="99"/>
      <c r="I14" s="99"/>
      <c r="J14" s="4" t="s">
        <v>2</v>
      </c>
      <c r="K14" s="3"/>
      <c r="L14" s="60"/>
    </row>
    <row r="15" spans="1:12" ht="68.400000000000006" customHeight="1">
      <c r="A15" s="59">
        <v>8</v>
      </c>
      <c r="B15" s="12" t="s">
        <v>94</v>
      </c>
      <c r="C15" s="99" t="s">
        <v>212</v>
      </c>
      <c r="D15" s="101"/>
      <c r="E15" s="101"/>
      <c r="F15" s="101"/>
      <c r="G15" s="101"/>
      <c r="H15" s="101"/>
      <c r="I15" s="101"/>
      <c r="J15" s="4" t="s">
        <v>2</v>
      </c>
      <c r="K15" s="3"/>
      <c r="L15" s="60"/>
    </row>
    <row r="16" spans="1:12" ht="57" customHeight="1">
      <c r="A16" s="59">
        <v>9</v>
      </c>
      <c r="B16" s="12" t="s">
        <v>95</v>
      </c>
      <c r="C16" s="99" t="s">
        <v>172</v>
      </c>
      <c r="D16" s="101"/>
      <c r="E16" s="101"/>
      <c r="F16" s="101"/>
      <c r="G16" s="101"/>
      <c r="H16" s="101"/>
      <c r="I16" s="101"/>
      <c r="J16" s="4" t="s">
        <v>2</v>
      </c>
      <c r="K16" s="3"/>
      <c r="L16" s="60"/>
    </row>
    <row r="17" spans="1:12" ht="157.19999999999999" customHeight="1">
      <c r="A17" s="59">
        <v>10</v>
      </c>
      <c r="B17" s="12" t="s">
        <v>96</v>
      </c>
      <c r="C17" s="102" t="s">
        <v>173</v>
      </c>
      <c r="D17" s="103"/>
      <c r="E17" s="103"/>
      <c r="F17" s="103"/>
      <c r="G17" s="103"/>
      <c r="H17" s="103"/>
      <c r="I17" s="103"/>
      <c r="J17" s="4" t="s">
        <v>2</v>
      </c>
      <c r="K17" s="3"/>
      <c r="L17" s="60"/>
    </row>
    <row r="18" spans="1:12" ht="78.599999999999994" customHeight="1">
      <c r="A18" s="59">
        <v>11</v>
      </c>
      <c r="B18" s="12" t="s">
        <v>97</v>
      </c>
      <c r="C18" s="99" t="s">
        <v>213</v>
      </c>
      <c r="D18" s="101"/>
      <c r="E18" s="101"/>
      <c r="F18" s="101"/>
      <c r="G18" s="101"/>
      <c r="H18" s="101"/>
      <c r="I18" s="101"/>
      <c r="J18" s="4" t="s">
        <v>2</v>
      </c>
      <c r="K18" s="3"/>
      <c r="L18" s="60"/>
    </row>
    <row r="19" spans="1:12" ht="90.6" customHeight="1">
      <c r="A19" s="59">
        <v>12</v>
      </c>
      <c r="B19" s="12" t="s">
        <v>39</v>
      </c>
      <c r="C19" s="102" t="s">
        <v>214</v>
      </c>
      <c r="D19" s="103"/>
      <c r="E19" s="103"/>
      <c r="F19" s="103"/>
      <c r="G19" s="103"/>
      <c r="H19" s="103"/>
      <c r="I19" s="103"/>
      <c r="J19" s="4" t="s">
        <v>2</v>
      </c>
      <c r="K19" s="3"/>
      <c r="L19" s="60"/>
    </row>
    <row r="20" spans="1:12" ht="81.599999999999994" customHeight="1">
      <c r="A20" s="59">
        <v>13</v>
      </c>
      <c r="B20" s="12" t="s">
        <v>98</v>
      </c>
      <c r="C20" s="99" t="s">
        <v>174</v>
      </c>
      <c r="D20" s="101"/>
      <c r="E20" s="101"/>
      <c r="F20" s="101"/>
      <c r="G20" s="101"/>
      <c r="H20" s="101"/>
      <c r="I20" s="101"/>
      <c r="J20" s="4" t="s">
        <v>2</v>
      </c>
      <c r="K20" s="3"/>
      <c r="L20" s="60"/>
    </row>
    <row r="21" spans="1:12" ht="20.399999999999999" customHeight="1">
      <c r="A21" s="59">
        <v>14</v>
      </c>
      <c r="B21" s="39" t="s">
        <v>138</v>
      </c>
      <c r="C21" s="99" t="s">
        <v>168</v>
      </c>
      <c r="D21" s="99"/>
      <c r="E21" s="99"/>
      <c r="F21" s="99"/>
      <c r="G21" s="99"/>
      <c r="H21" s="99"/>
      <c r="I21" s="99"/>
      <c r="J21" s="4" t="s">
        <v>2</v>
      </c>
      <c r="K21" s="3"/>
      <c r="L21" s="60"/>
    </row>
    <row r="22" spans="1:12" ht="85.2" customHeight="1">
      <c r="A22" s="59">
        <v>15</v>
      </c>
      <c r="B22" s="12" t="s">
        <v>40</v>
      </c>
      <c r="C22" s="99" t="s">
        <v>27</v>
      </c>
      <c r="D22" s="101"/>
      <c r="E22" s="101"/>
      <c r="F22" s="101"/>
      <c r="G22" s="101"/>
      <c r="H22" s="101"/>
      <c r="I22" s="101"/>
      <c r="J22" s="4" t="s">
        <v>2</v>
      </c>
      <c r="K22" s="3"/>
      <c r="L22" s="60"/>
    </row>
    <row r="23" spans="1:12" ht="36" customHeight="1">
      <c r="A23" s="59">
        <v>16</v>
      </c>
      <c r="B23" s="12" t="s">
        <v>99</v>
      </c>
      <c r="C23" s="99" t="s">
        <v>28</v>
      </c>
      <c r="D23" s="101"/>
      <c r="E23" s="101"/>
      <c r="F23" s="101"/>
      <c r="G23" s="101"/>
      <c r="H23" s="101"/>
      <c r="I23" s="101"/>
      <c r="J23" s="4" t="s">
        <v>2</v>
      </c>
      <c r="K23" s="3"/>
      <c r="L23" s="60"/>
    </row>
    <row r="24" spans="1:12" ht="33" customHeight="1">
      <c r="A24" s="59">
        <v>17</v>
      </c>
      <c r="B24" s="12" t="s">
        <v>100</v>
      </c>
      <c r="C24" s="99" t="s">
        <v>29</v>
      </c>
      <c r="D24" s="101"/>
      <c r="E24" s="101"/>
      <c r="F24" s="101"/>
      <c r="G24" s="101"/>
      <c r="H24" s="101"/>
      <c r="I24" s="101"/>
      <c r="J24" s="4" t="s">
        <v>2</v>
      </c>
      <c r="K24" s="3"/>
      <c r="L24" s="60"/>
    </row>
    <row r="25" spans="1:12" ht="33.75" customHeight="1">
      <c r="A25" s="59">
        <v>18</v>
      </c>
      <c r="B25" s="12" t="s">
        <v>101</v>
      </c>
      <c r="C25" s="99" t="s">
        <v>176</v>
      </c>
      <c r="D25" s="101"/>
      <c r="E25" s="101"/>
      <c r="F25" s="101"/>
      <c r="G25" s="101"/>
      <c r="H25" s="101"/>
      <c r="I25" s="101"/>
      <c r="J25" s="4" t="s">
        <v>2</v>
      </c>
      <c r="K25" s="3"/>
      <c r="L25" s="60"/>
    </row>
    <row r="26" spans="1:12">
      <c r="A26" s="59">
        <v>19</v>
      </c>
      <c r="B26" s="12" t="s">
        <v>102</v>
      </c>
      <c r="C26" s="101" t="s">
        <v>30</v>
      </c>
      <c r="D26" s="101"/>
      <c r="E26" s="101"/>
      <c r="F26" s="101"/>
      <c r="G26" s="101"/>
      <c r="H26" s="101"/>
      <c r="I26" s="101"/>
      <c r="J26" s="4" t="s">
        <v>2</v>
      </c>
      <c r="K26" s="3"/>
      <c r="L26" s="60"/>
    </row>
    <row r="27" spans="1:12" ht="32.25" customHeight="1">
      <c r="A27" s="59">
        <v>20</v>
      </c>
      <c r="B27" s="39" t="s">
        <v>140</v>
      </c>
      <c r="C27" s="99" t="s">
        <v>31</v>
      </c>
      <c r="D27" s="99"/>
      <c r="E27" s="99"/>
      <c r="F27" s="99"/>
      <c r="G27" s="99"/>
      <c r="H27" s="99"/>
      <c r="I27" s="99"/>
      <c r="J27" s="4" t="s">
        <v>2</v>
      </c>
      <c r="K27" s="3"/>
      <c r="L27" s="60"/>
    </row>
    <row r="28" spans="1:12" ht="33" customHeight="1">
      <c r="A28" s="59">
        <v>21</v>
      </c>
      <c r="B28" s="12" t="s">
        <v>103</v>
      </c>
      <c r="C28" s="99" t="s">
        <v>32</v>
      </c>
      <c r="D28" s="99"/>
      <c r="E28" s="99"/>
      <c r="F28" s="99"/>
      <c r="G28" s="99"/>
      <c r="H28" s="99"/>
      <c r="I28" s="99"/>
      <c r="J28" s="4" t="s">
        <v>2</v>
      </c>
      <c r="K28" s="3"/>
      <c r="L28" s="60"/>
    </row>
    <row r="29" spans="1:12" ht="63" customHeight="1">
      <c r="A29" s="59">
        <v>22</v>
      </c>
      <c r="B29" s="12" t="s">
        <v>104</v>
      </c>
      <c r="C29" s="99" t="s">
        <v>33</v>
      </c>
      <c r="D29" s="101"/>
      <c r="E29" s="101"/>
      <c r="F29" s="101"/>
      <c r="G29" s="101"/>
      <c r="H29" s="101"/>
      <c r="I29" s="101"/>
      <c r="J29" s="4" t="s">
        <v>2</v>
      </c>
      <c r="K29" s="3"/>
      <c r="L29" s="60"/>
    </row>
    <row r="30" spans="1:12" ht="63" customHeight="1">
      <c r="A30" s="59">
        <v>23</v>
      </c>
      <c r="B30" s="12" t="s">
        <v>105</v>
      </c>
      <c r="C30" s="99" t="s">
        <v>34</v>
      </c>
      <c r="D30" s="101"/>
      <c r="E30" s="101"/>
      <c r="F30" s="101"/>
      <c r="G30" s="101"/>
      <c r="H30" s="101"/>
      <c r="I30" s="101"/>
      <c r="J30" s="4" t="s">
        <v>2</v>
      </c>
      <c r="K30" s="3"/>
      <c r="L30" s="60"/>
    </row>
    <row r="31" spans="1:12" ht="26.4" customHeight="1">
      <c r="A31" s="59">
        <v>24</v>
      </c>
      <c r="B31" s="12" t="s">
        <v>106</v>
      </c>
      <c r="C31" s="99" t="s">
        <v>215</v>
      </c>
      <c r="D31" s="101"/>
      <c r="E31" s="101"/>
      <c r="F31" s="101"/>
      <c r="G31" s="101"/>
      <c r="H31" s="101"/>
      <c r="I31" s="101"/>
      <c r="J31" s="4" t="s">
        <v>2</v>
      </c>
      <c r="K31" s="3"/>
      <c r="L31" s="60"/>
    </row>
    <row r="32" spans="1:12" ht="39" customHeight="1">
      <c r="A32" s="59">
        <v>25</v>
      </c>
      <c r="B32" s="12" t="s">
        <v>177</v>
      </c>
      <c r="C32" s="99" t="s">
        <v>216</v>
      </c>
      <c r="D32" s="99"/>
      <c r="E32" s="99"/>
      <c r="F32" s="99"/>
      <c r="G32" s="99"/>
      <c r="H32" s="99"/>
      <c r="I32" s="99"/>
      <c r="J32" s="4" t="s">
        <v>2</v>
      </c>
      <c r="K32" s="3"/>
      <c r="L32" s="60"/>
    </row>
    <row r="33" spans="1:12" ht="69" customHeight="1">
      <c r="A33" s="59">
        <v>26</v>
      </c>
      <c r="B33" s="12" t="s">
        <v>107</v>
      </c>
      <c r="C33" s="99" t="s">
        <v>178</v>
      </c>
      <c r="D33" s="99"/>
      <c r="E33" s="99"/>
      <c r="F33" s="99"/>
      <c r="G33" s="99"/>
      <c r="H33" s="99"/>
      <c r="I33" s="99"/>
      <c r="J33" s="4" t="s">
        <v>2</v>
      </c>
      <c r="K33" s="3"/>
      <c r="L33" s="60"/>
    </row>
    <row r="34" spans="1:12" ht="64.95" customHeight="1">
      <c r="A34" s="59">
        <v>27</v>
      </c>
      <c r="B34" s="39" t="s">
        <v>139</v>
      </c>
      <c r="C34" s="99" t="s">
        <v>217</v>
      </c>
      <c r="D34" s="99"/>
      <c r="E34" s="99"/>
      <c r="F34" s="99"/>
      <c r="G34" s="99"/>
      <c r="H34" s="99"/>
      <c r="I34" s="99"/>
      <c r="J34" s="4" t="s">
        <v>2</v>
      </c>
      <c r="K34" s="3"/>
      <c r="L34" s="60"/>
    </row>
    <row r="35" spans="1:12" ht="49.5" customHeight="1">
      <c r="A35" s="59">
        <v>28</v>
      </c>
      <c r="B35" s="12" t="s">
        <v>108</v>
      </c>
      <c r="C35" s="99" t="s">
        <v>148</v>
      </c>
      <c r="D35" s="99"/>
      <c r="E35" s="99"/>
      <c r="F35" s="99"/>
      <c r="G35" s="99"/>
      <c r="H35" s="99"/>
      <c r="I35" s="99"/>
      <c r="J35" s="4" t="s">
        <v>2</v>
      </c>
      <c r="K35" s="3"/>
      <c r="L35" s="60"/>
    </row>
    <row r="36" spans="1:12" ht="49.5" customHeight="1">
      <c r="A36" s="59">
        <v>29</v>
      </c>
      <c r="B36" s="12" t="s">
        <v>109</v>
      </c>
      <c r="C36" s="99" t="s">
        <v>185</v>
      </c>
      <c r="D36" s="99"/>
      <c r="E36" s="99"/>
      <c r="F36" s="99"/>
      <c r="G36" s="99"/>
      <c r="H36" s="99"/>
      <c r="I36" s="99"/>
      <c r="J36" s="4" t="s">
        <v>2</v>
      </c>
      <c r="K36" s="3"/>
      <c r="L36" s="60"/>
    </row>
    <row r="37" spans="1:12" ht="66" customHeight="1">
      <c r="A37" s="59">
        <v>30</v>
      </c>
      <c r="B37" s="12" t="s">
        <v>110</v>
      </c>
      <c r="C37" s="99" t="s">
        <v>218</v>
      </c>
      <c r="D37" s="99"/>
      <c r="E37" s="99"/>
      <c r="F37" s="99"/>
      <c r="G37" s="99"/>
      <c r="H37" s="99"/>
      <c r="I37" s="99"/>
      <c r="J37" s="4" t="s">
        <v>2</v>
      </c>
      <c r="K37" s="3"/>
      <c r="L37" s="60"/>
    </row>
    <row r="38" spans="1:12" ht="82.5" customHeight="1">
      <c r="A38" s="59">
        <v>31</v>
      </c>
      <c r="B38" s="12" t="s">
        <v>111</v>
      </c>
      <c r="C38" s="99" t="s">
        <v>35</v>
      </c>
      <c r="D38" s="99"/>
      <c r="E38" s="99"/>
      <c r="F38" s="99"/>
      <c r="G38" s="99"/>
      <c r="H38" s="99"/>
      <c r="I38" s="99"/>
      <c r="J38" s="4" t="s">
        <v>2</v>
      </c>
      <c r="K38" s="3"/>
      <c r="L38" s="60"/>
    </row>
    <row r="39" spans="1:12" ht="33" customHeight="1">
      <c r="A39" s="59">
        <v>32</v>
      </c>
      <c r="B39" s="12" t="s">
        <v>112</v>
      </c>
      <c r="C39" s="99" t="s">
        <v>36</v>
      </c>
      <c r="D39" s="99"/>
      <c r="E39" s="99"/>
      <c r="F39" s="99"/>
      <c r="G39" s="99"/>
      <c r="H39" s="99"/>
      <c r="I39" s="99"/>
      <c r="J39" s="4" t="s">
        <v>2</v>
      </c>
      <c r="K39" s="3"/>
      <c r="L39" s="60"/>
    </row>
    <row r="40" spans="1:12" ht="51.75" customHeight="1">
      <c r="A40" s="59">
        <v>33</v>
      </c>
      <c r="B40" s="12" t="s">
        <v>113</v>
      </c>
      <c r="C40" s="99" t="s">
        <v>37</v>
      </c>
      <c r="D40" s="99"/>
      <c r="E40" s="99"/>
      <c r="F40" s="99"/>
      <c r="G40" s="99"/>
      <c r="H40" s="99"/>
      <c r="I40" s="99"/>
      <c r="J40" s="4" t="s">
        <v>2</v>
      </c>
      <c r="K40" s="3"/>
      <c r="L40" s="60"/>
    </row>
    <row r="41" spans="1:12" ht="80.25" customHeight="1">
      <c r="A41" s="59">
        <v>34</v>
      </c>
      <c r="B41" s="12" t="s">
        <v>114</v>
      </c>
      <c r="C41" s="99" t="s">
        <v>219</v>
      </c>
      <c r="D41" s="99"/>
      <c r="E41" s="99"/>
      <c r="F41" s="99"/>
      <c r="G41" s="99"/>
      <c r="H41" s="99"/>
      <c r="I41" s="99"/>
      <c r="J41" s="4" t="s">
        <v>2</v>
      </c>
      <c r="K41" s="3"/>
      <c r="L41" s="60"/>
    </row>
    <row r="42" spans="1:12" ht="33.75" customHeight="1">
      <c r="A42" s="59">
        <v>35</v>
      </c>
      <c r="B42" s="12" t="s">
        <v>115</v>
      </c>
      <c r="C42" s="99" t="s">
        <v>169</v>
      </c>
      <c r="D42" s="99"/>
      <c r="E42" s="99"/>
      <c r="F42" s="99"/>
      <c r="G42" s="99"/>
      <c r="H42" s="99"/>
      <c r="I42" s="99"/>
      <c r="J42" s="4" t="s">
        <v>2</v>
      </c>
      <c r="K42" s="3"/>
      <c r="L42" s="60"/>
    </row>
    <row r="43" spans="1:12" ht="37.200000000000003" customHeight="1">
      <c r="A43" s="59">
        <v>36</v>
      </c>
      <c r="B43" s="12" t="s">
        <v>171</v>
      </c>
      <c r="C43" s="115" t="s">
        <v>170</v>
      </c>
      <c r="D43" s="116"/>
      <c r="E43" s="116"/>
      <c r="F43" s="116"/>
      <c r="G43" s="116"/>
      <c r="H43" s="116"/>
      <c r="I43" s="117"/>
      <c r="J43" s="4" t="s">
        <v>2</v>
      </c>
      <c r="K43" s="3"/>
      <c r="L43" s="60"/>
    </row>
    <row r="44" spans="1:12">
      <c r="A44" s="113">
        <v>37</v>
      </c>
      <c r="B44" s="120" t="s">
        <v>199</v>
      </c>
      <c r="C44" s="118" t="s">
        <v>175</v>
      </c>
      <c r="D44" s="118"/>
      <c r="E44" s="118"/>
      <c r="F44" s="118"/>
      <c r="G44" s="118"/>
      <c r="H44" s="118"/>
      <c r="I44" s="118"/>
      <c r="J44" s="4" t="s">
        <v>2</v>
      </c>
      <c r="K44" s="3"/>
      <c r="L44" s="60"/>
    </row>
    <row r="45" spans="1:12" ht="49.95" customHeight="1" thickBot="1">
      <c r="A45" s="114"/>
      <c r="B45" s="121"/>
      <c r="C45" s="119" t="s">
        <v>179</v>
      </c>
      <c r="D45" s="119"/>
      <c r="E45" s="119"/>
      <c r="F45" s="119"/>
      <c r="G45" s="119"/>
      <c r="H45" s="119"/>
      <c r="I45" s="119"/>
      <c r="J45" s="61" t="s">
        <v>2</v>
      </c>
      <c r="K45" s="62"/>
      <c r="L45" s="63"/>
    </row>
  </sheetData>
  <mergeCells count="52">
    <mergeCell ref="A44:A45"/>
    <mergeCell ref="C43:I43"/>
    <mergeCell ref="C44:I44"/>
    <mergeCell ref="C45:I45"/>
    <mergeCell ref="B44:B45"/>
    <mergeCell ref="C8:I8"/>
    <mergeCell ref="C9:I9"/>
    <mergeCell ref="C10:I10"/>
    <mergeCell ref="C11:I11"/>
    <mergeCell ref="C12:I12"/>
    <mergeCell ref="A1:L1"/>
    <mergeCell ref="C7:I7"/>
    <mergeCell ref="C2:D2"/>
    <mergeCell ref="C3:D3"/>
    <mergeCell ref="F2:G2"/>
    <mergeCell ref="F3:G3"/>
    <mergeCell ref="I2:J2"/>
    <mergeCell ref="I3:J3"/>
    <mergeCell ref="B5:J5"/>
    <mergeCell ref="C13:I13"/>
    <mergeCell ref="C14:I14"/>
    <mergeCell ref="C15:I15"/>
    <mergeCell ref="C16:I16"/>
    <mergeCell ref="C17:I17"/>
    <mergeCell ref="C18:I18"/>
    <mergeCell ref="C19:I19"/>
    <mergeCell ref="C20:I20"/>
    <mergeCell ref="C21:I21"/>
    <mergeCell ref="C22:I22"/>
    <mergeCell ref="C29:I29"/>
    <mergeCell ref="C30:I30"/>
    <mergeCell ref="C31:I31"/>
    <mergeCell ref="C23:I23"/>
    <mergeCell ref="C24:I24"/>
    <mergeCell ref="C25:I25"/>
    <mergeCell ref="C26:I26"/>
    <mergeCell ref="C40:I40"/>
    <mergeCell ref="C42:I42"/>
    <mergeCell ref="C6:D6"/>
    <mergeCell ref="F6:G6"/>
    <mergeCell ref="I6:J6"/>
    <mergeCell ref="C35:I35"/>
    <mergeCell ref="C36:I36"/>
    <mergeCell ref="C37:I37"/>
    <mergeCell ref="C41:I41"/>
    <mergeCell ref="C32:I32"/>
    <mergeCell ref="C33:I33"/>
    <mergeCell ref="C34:I34"/>
    <mergeCell ref="C38:I38"/>
    <mergeCell ref="C39:I39"/>
    <mergeCell ref="C27:I27"/>
    <mergeCell ref="C28:I28"/>
  </mergeCells>
  <phoneticPr fontId="4" type="noConversion"/>
  <conditionalFormatting sqref="J8:J45">
    <cfRule type="containsText" dxfId="210" priority="1" operator="containsText" text="N/A">
      <formula>NOT(ISERROR(SEARCH("N/A",J8)))</formula>
    </cfRule>
    <cfRule type="containsText" dxfId="209" priority="2" operator="containsText" text="No">
      <formula>NOT(ISERROR(SEARCH("No",J8)))</formula>
    </cfRule>
    <cfRule type="containsText" dxfId="208" priority="3" operator="containsText" text="Yes">
      <formula>NOT(ISERROR(SEARCH("Yes",J8)))</formula>
    </cfRule>
  </conditionalFormatting>
  <dataValidations count="1">
    <dataValidation type="list" allowBlank="1" showInputMessage="1" showErrorMessage="1" sqref="J8:J45">
      <formula1>$K$10:$K$12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599"/>
  <sheetViews>
    <sheetView topLeftCell="A67" zoomScale="90" zoomScaleNormal="90" workbookViewId="0">
      <selection activeCell="J74" sqref="J74"/>
    </sheetView>
  </sheetViews>
  <sheetFormatPr defaultColWidth="9.109375" defaultRowHeight="15"/>
  <cols>
    <col min="1" max="1" width="6.33203125" style="21" bestFit="1" customWidth="1"/>
    <col min="2" max="2" width="50.6640625" style="19" customWidth="1"/>
    <col min="3" max="3" width="13" style="17" bestFit="1" customWidth="1"/>
    <col min="4" max="4" width="13" style="17" customWidth="1"/>
    <col min="5" max="5" width="14.88671875" style="17" bestFit="1" customWidth="1"/>
    <col min="6" max="7" width="13" style="17" customWidth="1"/>
    <col min="8" max="8" width="14.109375" style="17" bestFit="1" customWidth="1"/>
    <col min="9" max="9" width="21.88671875" style="17" customWidth="1"/>
    <col min="10" max="10" width="12.109375" style="19" bestFit="1" customWidth="1"/>
    <col min="11" max="11" width="0" style="1" hidden="1" customWidth="1"/>
    <col min="12" max="12" width="35.6640625" style="1" customWidth="1"/>
    <col min="13" max="16384" width="9.109375" style="1"/>
  </cols>
  <sheetData>
    <row r="1" spans="1:12" ht="22.2" thickBot="1">
      <c r="A1" s="104" t="s">
        <v>209</v>
      </c>
      <c r="B1" s="104"/>
      <c r="C1" s="104"/>
      <c r="D1" s="104"/>
      <c r="E1" s="104"/>
      <c r="F1" s="104"/>
      <c r="G1" s="104"/>
      <c r="H1" s="104"/>
      <c r="I1" s="104"/>
      <c r="J1" s="104"/>
      <c r="K1" s="104"/>
      <c r="L1" s="104"/>
    </row>
    <row r="2" spans="1:12" ht="15.6" thickTop="1">
      <c r="B2" s="22" t="s">
        <v>10</v>
      </c>
      <c r="C2" s="152"/>
      <c r="D2" s="152"/>
      <c r="E2" s="15" t="s">
        <v>11</v>
      </c>
      <c r="F2" s="152"/>
      <c r="G2" s="152"/>
      <c r="H2" s="15" t="s">
        <v>12</v>
      </c>
      <c r="I2" s="106"/>
      <c r="J2" s="108"/>
    </row>
    <row r="3" spans="1:12" ht="15.6" thickBot="1">
      <c r="B3" s="22" t="s">
        <v>142</v>
      </c>
      <c r="C3" s="153"/>
      <c r="D3" s="153"/>
      <c r="E3" s="16" t="s">
        <v>14</v>
      </c>
      <c r="F3" s="153"/>
      <c r="G3" s="153"/>
      <c r="H3" s="16" t="s">
        <v>13</v>
      </c>
      <c r="I3" s="107"/>
      <c r="J3" s="109"/>
    </row>
    <row r="4" spans="1:12" ht="15.6" thickTop="1">
      <c r="A4" s="33"/>
      <c r="B4" s="51"/>
      <c r="C4" s="52"/>
      <c r="D4" s="52"/>
      <c r="E4" s="53"/>
      <c r="F4" s="52"/>
      <c r="G4" s="52"/>
      <c r="H4" s="53"/>
      <c r="I4" s="40"/>
      <c r="J4" s="40"/>
    </row>
    <row r="5" spans="1:12" ht="63.6" customHeight="1">
      <c r="A5" s="33"/>
      <c r="B5" s="134" t="s">
        <v>198</v>
      </c>
      <c r="C5" s="135"/>
      <c r="D5" s="135"/>
      <c r="E5" s="135"/>
      <c r="F5" s="135"/>
      <c r="G5" s="135"/>
      <c r="H5" s="135"/>
      <c r="I5" s="135"/>
      <c r="J5" s="135"/>
    </row>
    <row r="6" spans="1:12" ht="16.2" customHeight="1" thickBot="1">
      <c r="A6" s="33"/>
      <c r="B6" s="34"/>
      <c r="J6" s="34"/>
    </row>
    <row r="7" spans="1:12" ht="16.5" customHeight="1">
      <c r="A7" s="65" t="s">
        <v>0</v>
      </c>
      <c r="B7" s="66" t="s">
        <v>1</v>
      </c>
      <c r="C7" s="105" t="s">
        <v>4</v>
      </c>
      <c r="D7" s="105"/>
      <c r="E7" s="105"/>
      <c r="F7" s="105"/>
      <c r="G7" s="105"/>
      <c r="H7" s="105"/>
      <c r="I7" s="105"/>
      <c r="J7" s="66" t="s">
        <v>5</v>
      </c>
      <c r="K7" s="67" t="s">
        <v>5</v>
      </c>
      <c r="L7" s="68" t="s">
        <v>9</v>
      </c>
    </row>
    <row r="8" spans="1:12" ht="50.4" customHeight="1">
      <c r="A8" s="69">
        <v>1</v>
      </c>
      <c r="B8" s="36" t="s">
        <v>82</v>
      </c>
      <c r="C8" s="140" t="s">
        <v>38</v>
      </c>
      <c r="D8" s="140"/>
      <c r="E8" s="140"/>
      <c r="F8" s="140"/>
      <c r="G8" s="140"/>
      <c r="H8" s="140"/>
      <c r="I8" s="140"/>
      <c r="J8" s="28" t="s">
        <v>2</v>
      </c>
      <c r="K8" s="30"/>
      <c r="L8" s="47"/>
    </row>
    <row r="9" spans="1:12" ht="35.25" customHeight="1">
      <c r="A9" s="69">
        <v>2</v>
      </c>
      <c r="B9" s="36" t="s">
        <v>83</v>
      </c>
      <c r="C9" s="140" t="s">
        <v>117</v>
      </c>
      <c r="D9" s="140"/>
      <c r="E9" s="140"/>
      <c r="F9" s="140"/>
      <c r="G9" s="140"/>
      <c r="H9" s="140"/>
      <c r="I9" s="140"/>
      <c r="J9" s="28" t="s">
        <v>2</v>
      </c>
      <c r="K9" s="30"/>
      <c r="L9" s="47"/>
    </row>
    <row r="10" spans="1:12" ht="49.2" customHeight="1">
      <c r="A10" s="69">
        <v>3</v>
      </c>
      <c r="B10" s="36" t="s">
        <v>187</v>
      </c>
      <c r="C10" s="140" t="s">
        <v>188</v>
      </c>
      <c r="D10" s="140"/>
      <c r="E10" s="140"/>
      <c r="F10" s="140"/>
      <c r="G10" s="140"/>
      <c r="H10" s="140"/>
      <c r="I10" s="140"/>
      <c r="J10" s="28" t="s">
        <v>2</v>
      </c>
      <c r="K10" s="30" t="s">
        <v>6</v>
      </c>
      <c r="L10" s="47"/>
    </row>
    <row r="11" spans="1:12" ht="91.95" customHeight="1">
      <c r="A11" s="69">
        <v>4</v>
      </c>
      <c r="B11" s="36" t="s">
        <v>84</v>
      </c>
      <c r="C11" s="140" t="s">
        <v>118</v>
      </c>
      <c r="D11" s="140"/>
      <c r="E11" s="140"/>
      <c r="F11" s="140"/>
      <c r="G11" s="140"/>
      <c r="H11" s="140"/>
      <c r="I11" s="140"/>
      <c r="J11" s="28" t="s">
        <v>2</v>
      </c>
      <c r="K11" s="30" t="s">
        <v>7</v>
      </c>
      <c r="L11" s="47"/>
    </row>
    <row r="12" spans="1:12" ht="4.95" customHeight="1">
      <c r="A12" s="70"/>
      <c r="B12" s="35"/>
      <c r="C12" s="141"/>
      <c r="D12" s="142"/>
      <c r="E12" s="142"/>
      <c r="F12" s="142"/>
      <c r="G12" s="142"/>
      <c r="H12" s="142"/>
      <c r="I12" s="143"/>
      <c r="J12" s="29"/>
      <c r="K12" s="31"/>
      <c r="L12" s="71"/>
    </row>
    <row r="13" spans="1:12" ht="51.6" customHeight="1">
      <c r="A13" s="133">
        <v>5</v>
      </c>
      <c r="B13" s="124" t="s">
        <v>132</v>
      </c>
      <c r="C13" s="140" t="s">
        <v>155</v>
      </c>
      <c r="D13" s="140"/>
      <c r="E13" s="140"/>
      <c r="F13" s="140"/>
      <c r="G13" s="140"/>
      <c r="H13" s="140"/>
      <c r="I13" s="140"/>
      <c r="J13" s="28" t="s">
        <v>2</v>
      </c>
      <c r="K13" s="30"/>
      <c r="L13" s="72"/>
    </row>
    <row r="14" spans="1:12" ht="49.95" customHeight="1">
      <c r="A14" s="133"/>
      <c r="B14" s="124"/>
      <c r="C14" s="140" t="s">
        <v>189</v>
      </c>
      <c r="D14" s="140"/>
      <c r="E14" s="140"/>
      <c r="F14" s="140"/>
      <c r="G14" s="140"/>
      <c r="H14" s="140"/>
      <c r="I14" s="140"/>
      <c r="J14" s="28" t="s">
        <v>2</v>
      </c>
      <c r="K14" s="30"/>
      <c r="L14" s="47"/>
    </row>
    <row r="15" spans="1:12" ht="4.95" customHeight="1">
      <c r="A15" s="70"/>
      <c r="B15" s="35"/>
      <c r="C15" s="141"/>
      <c r="D15" s="142"/>
      <c r="E15" s="142"/>
      <c r="F15" s="142"/>
      <c r="G15" s="142"/>
      <c r="H15" s="142"/>
      <c r="I15" s="143"/>
      <c r="J15" s="29"/>
      <c r="K15" s="31"/>
      <c r="L15" s="71"/>
    </row>
    <row r="16" spans="1:12" ht="77.400000000000006" customHeight="1">
      <c r="A16" s="133">
        <v>6</v>
      </c>
      <c r="B16" s="125" t="s">
        <v>119</v>
      </c>
      <c r="C16" s="140" t="s">
        <v>65</v>
      </c>
      <c r="D16" s="140"/>
      <c r="E16" s="140"/>
      <c r="F16" s="140"/>
      <c r="G16" s="140"/>
      <c r="H16" s="140"/>
      <c r="I16" s="140"/>
      <c r="J16" s="28" t="s">
        <v>2</v>
      </c>
      <c r="K16" s="30"/>
      <c r="L16" s="47"/>
    </row>
    <row r="17" spans="1:12" ht="33" customHeight="1">
      <c r="A17" s="133"/>
      <c r="B17" s="126"/>
      <c r="C17" s="140" t="s">
        <v>133</v>
      </c>
      <c r="D17" s="140"/>
      <c r="E17" s="140"/>
      <c r="F17" s="140"/>
      <c r="G17" s="140"/>
      <c r="H17" s="140"/>
      <c r="I17" s="140"/>
      <c r="J17" s="28" t="s">
        <v>2</v>
      </c>
      <c r="K17" s="30"/>
      <c r="L17" s="47"/>
    </row>
    <row r="18" spans="1:12" ht="31.2" customHeight="1">
      <c r="A18" s="133"/>
      <c r="B18" s="126"/>
      <c r="C18" s="140" t="s">
        <v>134</v>
      </c>
      <c r="D18" s="140"/>
      <c r="E18" s="140"/>
      <c r="F18" s="140"/>
      <c r="G18" s="140"/>
      <c r="H18" s="140"/>
      <c r="I18" s="140"/>
      <c r="J18" s="28" t="s">
        <v>2</v>
      </c>
      <c r="K18" s="30"/>
      <c r="L18" s="47"/>
    </row>
    <row r="19" spans="1:12">
      <c r="A19" s="133"/>
      <c r="B19" s="126"/>
      <c r="C19" s="140" t="s">
        <v>47</v>
      </c>
      <c r="D19" s="140"/>
      <c r="E19" s="140"/>
      <c r="F19" s="140"/>
      <c r="G19" s="140"/>
      <c r="H19" s="140"/>
      <c r="I19" s="140"/>
      <c r="J19" s="28" t="s">
        <v>2</v>
      </c>
      <c r="K19" s="30"/>
      <c r="L19" s="47"/>
    </row>
    <row r="20" spans="1:12" ht="46.2" customHeight="1">
      <c r="A20" s="133"/>
      <c r="B20" s="126"/>
      <c r="C20" s="140" t="s">
        <v>51</v>
      </c>
      <c r="D20" s="140"/>
      <c r="E20" s="140"/>
      <c r="F20" s="140"/>
      <c r="G20" s="140"/>
      <c r="H20" s="140"/>
      <c r="I20" s="140"/>
      <c r="J20" s="28" t="s">
        <v>2</v>
      </c>
      <c r="K20" s="30"/>
      <c r="L20" s="73" t="s">
        <v>151</v>
      </c>
    </row>
    <row r="21" spans="1:12" ht="30.6" customHeight="1">
      <c r="A21" s="133"/>
      <c r="B21" s="126"/>
      <c r="C21" s="140" t="s">
        <v>49</v>
      </c>
      <c r="D21" s="140"/>
      <c r="E21" s="140"/>
      <c r="F21" s="140"/>
      <c r="G21" s="140"/>
      <c r="H21" s="140"/>
      <c r="I21" s="140"/>
      <c r="J21" s="28" t="s">
        <v>2</v>
      </c>
      <c r="K21" s="30"/>
      <c r="L21" s="72"/>
    </row>
    <row r="22" spans="1:12">
      <c r="A22" s="133"/>
      <c r="B22" s="126"/>
      <c r="C22" s="140" t="s">
        <v>66</v>
      </c>
      <c r="D22" s="140"/>
      <c r="E22" s="140"/>
      <c r="F22" s="140"/>
      <c r="G22" s="140"/>
      <c r="H22" s="140"/>
      <c r="I22" s="140"/>
      <c r="J22" s="28" t="s">
        <v>2</v>
      </c>
      <c r="K22" s="30"/>
      <c r="L22" s="47"/>
    </row>
    <row r="23" spans="1:12" ht="75" customHeight="1" thickBot="1">
      <c r="A23" s="133"/>
      <c r="B23" s="126"/>
      <c r="C23" s="140" t="s">
        <v>156</v>
      </c>
      <c r="D23" s="140"/>
      <c r="E23" s="140"/>
      <c r="F23" s="140"/>
      <c r="G23" s="140"/>
      <c r="H23" s="140"/>
      <c r="I23" s="140"/>
      <c r="J23" s="28" t="s">
        <v>2</v>
      </c>
      <c r="K23" s="32"/>
      <c r="L23" s="72" t="s">
        <v>157</v>
      </c>
    </row>
    <row r="24" spans="1:12" ht="34.950000000000003" customHeight="1" thickTop="1">
      <c r="A24" s="133"/>
      <c r="B24" s="126"/>
      <c r="C24" s="140" t="s">
        <v>48</v>
      </c>
      <c r="D24" s="140"/>
      <c r="E24" s="140"/>
      <c r="F24" s="140"/>
      <c r="G24" s="140"/>
      <c r="H24" s="140"/>
      <c r="I24" s="140"/>
      <c r="J24" s="28" t="s">
        <v>2</v>
      </c>
      <c r="K24" s="25"/>
      <c r="L24" s="47" t="s">
        <v>152</v>
      </c>
    </row>
    <row r="25" spans="1:12" ht="19.95" customHeight="1">
      <c r="A25" s="133"/>
      <c r="B25" s="126"/>
      <c r="C25" s="140" t="s">
        <v>50</v>
      </c>
      <c r="D25" s="140"/>
      <c r="E25" s="140"/>
      <c r="F25" s="140"/>
      <c r="G25" s="140"/>
      <c r="H25" s="140"/>
      <c r="I25" s="140"/>
      <c r="J25" s="28" t="s">
        <v>2</v>
      </c>
      <c r="K25" s="25"/>
      <c r="L25" s="47"/>
    </row>
    <row r="26" spans="1:12" ht="62.4" customHeight="1">
      <c r="A26" s="133"/>
      <c r="B26" s="127"/>
      <c r="C26" s="145" t="s">
        <v>69</v>
      </c>
      <c r="D26" s="145"/>
      <c r="E26" s="145"/>
      <c r="F26" s="145"/>
      <c r="G26" s="145"/>
      <c r="H26" s="145"/>
      <c r="I26" s="145"/>
      <c r="J26" s="28" t="s">
        <v>2</v>
      </c>
      <c r="K26" s="25"/>
      <c r="L26" s="47"/>
    </row>
    <row r="27" spans="1:12" ht="4.95" customHeight="1">
      <c r="A27" s="70"/>
      <c r="B27" s="35"/>
      <c r="C27" s="141"/>
      <c r="D27" s="142"/>
      <c r="E27" s="142"/>
      <c r="F27" s="142"/>
      <c r="G27" s="142"/>
      <c r="H27" s="142"/>
      <c r="I27" s="143"/>
      <c r="J27" s="29"/>
      <c r="K27" s="31"/>
      <c r="L27" s="71"/>
    </row>
    <row r="28" spans="1:12" ht="32.4" customHeight="1">
      <c r="A28" s="133">
        <v>7</v>
      </c>
      <c r="B28" s="132" t="s">
        <v>120</v>
      </c>
      <c r="C28" s="140" t="s">
        <v>135</v>
      </c>
      <c r="D28" s="140"/>
      <c r="E28" s="140"/>
      <c r="F28" s="140"/>
      <c r="G28" s="140"/>
      <c r="H28" s="140"/>
      <c r="I28" s="140"/>
      <c r="J28" s="28" t="s">
        <v>2</v>
      </c>
      <c r="K28" s="25"/>
      <c r="L28" s="72"/>
    </row>
    <row r="29" spans="1:12" ht="35.4" customHeight="1">
      <c r="A29" s="133"/>
      <c r="B29" s="132"/>
      <c r="C29" s="147" t="s">
        <v>204</v>
      </c>
      <c r="D29" s="148"/>
      <c r="E29" s="148"/>
      <c r="F29" s="148"/>
      <c r="G29" s="148"/>
      <c r="H29" s="148"/>
      <c r="I29" s="149"/>
      <c r="J29" s="28" t="s">
        <v>2</v>
      </c>
      <c r="K29" s="25"/>
      <c r="L29" s="47"/>
    </row>
    <row r="30" spans="1:12" ht="14.4" customHeight="1">
      <c r="A30" s="133"/>
      <c r="B30" s="132"/>
      <c r="C30" s="140" t="s">
        <v>56</v>
      </c>
      <c r="D30" s="140"/>
      <c r="E30" s="140"/>
      <c r="F30" s="140"/>
      <c r="G30" s="140"/>
      <c r="H30" s="140"/>
      <c r="I30" s="140"/>
      <c r="J30" s="28" t="s">
        <v>2</v>
      </c>
      <c r="K30" s="25"/>
      <c r="L30" s="47"/>
    </row>
    <row r="31" spans="1:12" ht="14.4" customHeight="1">
      <c r="A31" s="133"/>
      <c r="B31" s="132"/>
      <c r="C31" s="140" t="s">
        <v>136</v>
      </c>
      <c r="D31" s="140"/>
      <c r="E31" s="140"/>
      <c r="F31" s="140"/>
      <c r="G31" s="140"/>
      <c r="H31" s="140"/>
      <c r="I31" s="140"/>
      <c r="J31" s="28" t="s">
        <v>2</v>
      </c>
      <c r="K31" s="25"/>
      <c r="L31" s="47"/>
    </row>
    <row r="32" spans="1:12" ht="14.4" customHeight="1">
      <c r="A32" s="133"/>
      <c r="B32" s="132"/>
      <c r="C32" s="140" t="s">
        <v>61</v>
      </c>
      <c r="D32" s="140"/>
      <c r="E32" s="140"/>
      <c r="F32" s="140"/>
      <c r="G32" s="140"/>
      <c r="H32" s="140"/>
      <c r="I32" s="140"/>
      <c r="J32" s="28" t="s">
        <v>2</v>
      </c>
      <c r="K32" s="25"/>
      <c r="L32" s="47"/>
    </row>
    <row r="33" spans="1:12" ht="31.2" customHeight="1">
      <c r="A33" s="133"/>
      <c r="B33" s="132"/>
      <c r="C33" s="140" t="s">
        <v>146</v>
      </c>
      <c r="D33" s="140"/>
      <c r="E33" s="140"/>
      <c r="F33" s="140"/>
      <c r="G33" s="140"/>
      <c r="H33" s="140"/>
      <c r="I33" s="140"/>
      <c r="J33" s="28" t="s">
        <v>2</v>
      </c>
      <c r="K33" s="25"/>
      <c r="L33" s="47"/>
    </row>
    <row r="34" spans="1:12" ht="46.2" customHeight="1">
      <c r="A34" s="133"/>
      <c r="B34" s="132"/>
      <c r="C34" s="140" t="s">
        <v>63</v>
      </c>
      <c r="D34" s="140"/>
      <c r="E34" s="140"/>
      <c r="F34" s="140"/>
      <c r="G34" s="140"/>
      <c r="H34" s="140"/>
      <c r="I34" s="140"/>
      <c r="J34" s="28" t="s">
        <v>2</v>
      </c>
      <c r="K34" s="25"/>
      <c r="L34" s="72" t="s">
        <v>190</v>
      </c>
    </row>
    <row r="35" spans="1:12" ht="14.4" customHeight="1">
      <c r="A35" s="133"/>
      <c r="B35" s="132"/>
      <c r="C35" s="140" t="s">
        <v>62</v>
      </c>
      <c r="D35" s="140"/>
      <c r="E35" s="140"/>
      <c r="F35" s="140"/>
      <c r="G35" s="140"/>
      <c r="H35" s="140"/>
      <c r="I35" s="140"/>
      <c r="J35" s="28" t="s">
        <v>2</v>
      </c>
      <c r="K35" s="25"/>
      <c r="L35" s="47"/>
    </row>
    <row r="36" spans="1:12" ht="14.4" customHeight="1">
      <c r="A36" s="133"/>
      <c r="B36" s="132"/>
      <c r="C36" s="140" t="s">
        <v>57</v>
      </c>
      <c r="D36" s="140"/>
      <c r="E36" s="140"/>
      <c r="F36" s="140"/>
      <c r="G36" s="140"/>
      <c r="H36" s="140"/>
      <c r="I36" s="140"/>
      <c r="J36" s="28" t="s">
        <v>2</v>
      </c>
      <c r="K36" s="25"/>
      <c r="L36" s="47"/>
    </row>
    <row r="37" spans="1:12" ht="14.4" customHeight="1">
      <c r="A37" s="133"/>
      <c r="B37" s="132"/>
      <c r="C37" s="140" t="s">
        <v>59</v>
      </c>
      <c r="D37" s="140"/>
      <c r="E37" s="140"/>
      <c r="F37" s="140"/>
      <c r="G37" s="140"/>
      <c r="H37" s="140"/>
      <c r="I37" s="140"/>
      <c r="J37" s="28" t="s">
        <v>2</v>
      </c>
      <c r="K37" s="25"/>
      <c r="L37" s="47"/>
    </row>
    <row r="38" spans="1:12" ht="63" customHeight="1">
      <c r="A38" s="133"/>
      <c r="B38" s="132"/>
      <c r="C38" s="140" t="s">
        <v>60</v>
      </c>
      <c r="D38" s="140"/>
      <c r="E38" s="140"/>
      <c r="F38" s="140"/>
      <c r="G38" s="140"/>
      <c r="H38" s="140"/>
      <c r="I38" s="140"/>
      <c r="J38" s="28" t="s">
        <v>2</v>
      </c>
      <c r="K38" s="25"/>
      <c r="L38" s="47"/>
    </row>
    <row r="39" spans="1:12" ht="14.4" customHeight="1">
      <c r="A39" s="133"/>
      <c r="B39" s="132"/>
      <c r="C39" s="140" t="s">
        <v>64</v>
      </c>
      <c r="D39" s="140"/>
      <c r="E39" s="140"/>
      <c r="F39" s="140"/>
      <c r="G39" s="140"/>
      <c r="H39" s="140"/>
      <c r="I39" s="140"/>
      <c r="J39" s="28" t="s">
        <v>2</v>
      </c>
      <c r="K39" s="25"/>
      <c r="L39" s="47"/>
    </row>
    <row r="40" spans="1:12" ht="4.95" customHeight="1">
      <c r="A40" s="70"/>
      <c r="B40" s="35"/>
      <c r="C40" s="141"/>
      <c r="D40" s="142"/>
      <c r="E40" s="142"/>
      <c r="F40" s="142"/>
      <c r="G40" s="142"/>
      <c r="H40" s="142"/>
      <c r="I40" s="143"/>
      <c r="J40" s="29"/>
      <c r="K40" s="31"/>
      <c r="L40" s="71"/>
    </row>
    <row r="41" spans="1:12" ht="104.4" customHeight="1">
      <c r="A41" s="133">
        <v>8</v>
      </c>
      <c r="B41" s="128" t="s">
        <v>191</v>
      </c>
      <c r="C41" s="140" t="s">
        <v>203</v>
      </c>
      <c r="D41" s="140"/>
      <c r="E41" s="140"/>
      <c r="F41" s="140"/>
      <c r="G41" s="140"/>
      <c r="H41" s="140"/>
      <c r="I41" s="140"/>
      <c r="J41" s="28" t="s">
        <v>2</v>
      </c>
      <c r="K41" s="25"/>
      <c r="L41" s="72" t="s">
        <v>158</v>
      </c>
    </row>
    <row r="42" spans="1:12">
      <c r="A42" s="133"/>
      <c r="B42" s="129"/>
      <c r="C42" s="140" t="s">
        <v>55</v>
      </c>
      <c r="D42" s="140"/>
      <c r="E42" s="140"/>
      <c r="F42" s="140"/>
      <c r="G42" s="140"/>
      <c r="H42" s="140"/>
      <c r="I42" s="140"/>
      <c r="J42" s="28" t="s">
        <v>2</v>
      </c>
      <c r="K42" s="25"/>
      <c r="L42" s="47"/>
    </row>
    <row r="43" spans="1:12" ht="4.95" customHeight="1">
      <c r="A43" s="70"/>
      <c r="B43" s="35"/>
      <c r="C43" s="141"/>
      <c r="D43" s="142"/>
      <c r="E43" s="142"/>
      <c r="F43" s="142"/>
      <c r="G43" s="142"/>
      <c r="H43" s="142"/>
      <c r="I43" s="143"/>
      <c r="J43" s="29"/>
      <c r="K43" s="31"/>
      <c r="L43" s="71"/>
    </row>
    <row r="44" spans="1:12">
      <c r="A44" s="133">
        <v>9</v>
      </c>
      <c r="B44" s="132" t="s">
        <v>121</v>
      </c>
      <c r="C44" s="140" t="s">
        <v>70</v>
      </c>
      <c r="D44" s="140"/>
      <c r="E44" s="140"/>
      <c r="F44" s="140"/>
      <c r="G44" s="140"/>
      <c r="H44" s="140"/>
      <c r="I44" s="140"/>
      <c r="J44" s="28" t="s">
        <v>2</v>
      </c>
      <c r="K44" s="25"/>
      <c r="L44" s="47"/>
    </row>
    <row r="45" spans="1:12" ht="66" customHeight="1">
      <c r="A45" s="133"/>
      <c r="B45" s="132"/>
      <c r="C45" s="146" t="s">
        <v>159</v>
      </c>
      <c r="D45" s="146"/>
      <c r="E45" s="146"/>
      <c r="F45" s="146"/>
      <c r="G45" s="146"/>
      <c r="H45" s="146"/>
      <c r="I45" s="146"/>
      <c r="J45" s="28" t="s">
        <v>2</v>
      </c>
      <c r="K45" s="25"/>
      <c r="L45" s="72" t="s">
        <v>160</v>
      </c>
    </row>
    <row r="46" spans="1:12" ht="70.2" customHeight="1">
      <c r="A46" s="133"/>
      <c r="B46" s="132"/>
      <c r="C46" s="140" t="s">
        <v>72</v>
      </c>
      <c r="D46" s="140"/>
      <c r="E46" s="140"/>
      <c r="F46" s="140"/>
      <c r="G46" s="140"/>
      <c r="H46" s="140"/>
      <c r="I46" s="140"/>
      <c r="J46" s="28" t="s">
        <v>2</v>
      </c>
      <c r="K46" s="25"/>
      <c r="L46" s="47"/>
    </row>
    <row r="47" spans="1:12" ht="4.95" customHeight="1">
      <c r="A47" s="70"/>
      <c r="B47" s="35"/>
      <c r="C47" s="141"/>
      <c r="D47" s="142"/>
      <c r="E47" s="142"/>
      <c r="F47" s="142"/>
      <c r="G47" s="142"/>
      <c r="H47" s="142"/>
      <c r="I47" s="143"/>
      <c r="J47" s="29"/>
      <c r="K47" s="31"/>
      <c r="L47" s="71"/>
    </row>
    <row r="48" spans="1:12" ht="34.950000000000003" customHeight="1">
      <c r="A48" s="144">
        <v>10</v>
      </c>
      <c r="B48" s="132" t="s">
        <v>122</v>
      </c>
      <c r="C48" s="140" t="s">
        <v>54</v>
      </c>
      <c r="D48" s="140"/>
      <c r="E48" s="140"/>
      <c r="F48" s="140"/>
      <c r="G48" s="140"/>
      <c r="H48" s="140"/>
      <c r="I48" s="140"/>
      <c r="J48" s="28" t="s">
        <v>2</v>
      </c>
      <c r="K48" s="25"/>
      <c r="L48" s="47"/>
    </row>
    <row r="49" spans="1:12" ht="20.399999999999999" customHeight="1">
      <c r="A49" s="144"/>
      <c r="B49" s="132"/>
      <c r="C49" s="140" t="s">
        <v>161</v>
      </c>
      <c r="D49" s="140"/>
      <c r="E49" s="140"/>
      <c r="F49" s="140"/>
      <c r="G49" s="140"/>
      <c r="H49" s="140"/>
      <c r="I49" s="140"/>
      <c r="J49" s="28" t="s">
        <v>2</v>
      </c>
      <c r="K49" s="25"/>
      <c r="L49" s="74"/>
    </row>
    <row r="50" spans="1:12" ht="32.4" customHeight="1">
      <c r="A50" s="144"/>
      <c r="B50" s="132"/>
      <c r="C50" s="140" t="s">
        <v>67</v>
      </c>
      <c r="D50" s="140"/>
      <c r="E50" s="140"/>
      <c r="F50" s="140"/>
      <c r="G50" s="140"/>
      <c r="H50" s="140"/>
      <c r="I50" s="140"/>
      <c r="J50" s="28" t="s">
        <v>2</v>
      </c>
      <c r="K50" s="25"/>
      <c r="L50" s="47"/>
    </row>
    <row r="51" spans="1:12" ht="33.6" customHeight="1">
      <c r="A51" s="144"/>
      <c r="B51" s="132"/>
      <c r="C51" s="140" t="s">
        <v>162</v>
      </c>
      <c r="D51" s="140"/>
      <c r="E51" s="140"/>
      <c r="F51" s="140"/>
      <c r="G51" s="140"/>
      <c r="H51" s="140"/>
      <c r="I51" s="140"/>
      <c r="J51" s="28" t="s">
        <v>2</v>
      </c>
      <c r="K51" s="25"/>
      <c r="L51" s="72"/>
    </row>
    <row r="52" spans="1:12" ht="4.95" customHeight="1">
      <c r="A52" s="70"/>
      <c r="B52" s="35"/>
      <c r="C52" s="141"/>
      <c r="D52" s="142"/>
      <c r="E52" s="142"/>
      <c r="F52" s="142"/>
      <c r="G52" s="142"/>
      <c r="H52" s="142"/>
      <c r="I52" s="143"/>
      <c r="J52" s="29"/>
      <c r="K52" s="31"/>
      <c r="L52" s="71"/>
    </row>
    <row r="53" spans="1:12" ht="20.399999999999999" customHeight="1">
      <c r="A53" s="122">
        <v>11</v>
      </c>
      <c r="B53" s="137" t="s">
        <v>150</v>
      </c>
      <c r="C53" s="140" t="s">
        <v>58</v>
      </c>
      <c r="D53" s="140"/>
      <c r="E53" s="140"/>
      <c r="F53" s="140"/>
      <c r="G53" s="140"/>
      <c r="H53" s="140"/>
      <c r="I53" s="140"/>
      <c r="J53" s="28" t="s">
        <v>2</v>
      </c>
      <c r="K53" s="25"/>
      <c r="L53" s="47"/>
    </row>
    <row r="54" spans="1:12" ht="32.4" customHeight="1">
      <c r="A54" s="136"/>
      <c r="B54" s="138"/>
      <c r="C54" s="140" t="s">
        <v>163</v>
      </c>
      <c r="D54" s="140"/>
      <c r="E54" s="140"/>
      <c r="F54" s="140"/>
      <c r="G54" s="140"/>
      <c r="H54" s="140"/>
      <c r="I54" s="140"/>
      <c r="J54" s="28" t="s">
        <v>2</v>
      </c>
      <c r="K54" s="25"/>
      <c r="L54" s="47"/>
    </row>
    <row r="55" spans="1:12" ht="32.4" customHeight="1">
      <c r="A55" s="136"/>
      <c r="B55" s="138"/>
      <c r="C55" s="140" t="s">
        <v>147</v>
      </c>
      <c r="D55" s="140"/>
      <c r="E55" s="140"/>
      <c r="F55" s="140"/>
      <c r="G55" s="140"/>
      <c r="H55" s="140"/>
      <c r="I55" s="140"/>
      <c r="J55" s="28" t="s">
        <v>2</v>
      </c>
      <c r="K55" s="25"/>
      <c r="L55" s="47"/>
    </row>
    <row r="56" spans="1:12" ht="106.95" customHeight="1">
      <c r="A56" s="136"/>
      <c r="B56" s="138"/>
      <c r="C56" s="140" t="s">
        <v>192</v>
      </c>
      <c r="D56" s="150"/>
      <c r="E56" s="150"/>
      <c r="F56" s="150"/>
      <c r="G56" s="150"/>
      <c r="H56" s="150"/>
      <c r="I56" s="150"/>
      <c r="J56" s="28" t="s">
        <v>2</v>
      </c>
      <c r="K56" s="25"/>
      <c r="L56" s="72"/>
    </row>
    <row r="57" spans="1:12" ht="39" customHeight="1">
      <c r="A57" s="123"/>
      <c r="B57" s="139"/>
      <c r="C57" s="147" t="s">
        <v>182</v>
      </c>
      <c r="D57" s="148"/>
      <c r="E57" s="148"/>
      <c r="F57" s="148"/>
      <c r="G57" s="148"/>
      <c r="H57" s="148"/>
      <c r="I57" s="149"/>
      <c r="J57" s="28" t="s">
        <v>2</v>
      </c>
      <c r="K57" s="25"/>
      <c r="L57" s="72"/>
    </row>
    <row r="58" spans="1:12" ht="4.95" customHeight="1">
      <c r="A58" s="70"/>
      <c r="B58" s="35"/>
      <c r="C58" s="141"/>
      <c r="D58" s="142"/>
      <c r="E58" s="142"/>
      <c r="F58" s="142"/>
      <c r="G58" s="142"/>
      <c r="H58" s="142"/>
      <c r="I58" s="143"/>
      <c r="J58" s="29"/>
      <c r="K58" s="31"/>
      <c r="L58" s="71"/>
    </row>
    <row r="59" spans="1:12" ht="32.4" customHeight="1">
      <c r="A59" s="131">
        <v>12</v>
      </c>
      <c r="B59" s="128" t="s">
        <v>123</v>
      </c>
      <c r="C59" s="140" t="s">
        <v>193</v>
      </c>
      <c r="D59" s="140"/>
      <c r="E59" s="140"/>
      <c r="F59" s="140"/>
      <c r="G59" s="140"/>
      <c r="H59" s="140"/>
      <c r="I59" s="140"/>
      <c r="J59" s="28" t="s">
        <v>2</v>
      </c>
      <c r="K59" s="25"/>
      <c r="L59" s="47"/>
    </row>
    <row r="60" spans="1:12" ht="39.6" customHeight="1">
      <c r="A60" s="131"/>
      <c r="B60" s="130"/>
      <c r="C60" s="140" t="s">
        <v>164</v>
      </c>
      <c r="D60" s="140"/>
      <c r="E60" s="140"/>
      <c r="F60" s="140"/>
      <c r="G60" s="140"/>
      <c r="H60" s="140"/>
      <c r="I60" s="140"/>
      <c r="J60" s="28" t="s">
        <v>2</v>
      </c>
      <c r="K60" s="25"/>
      <c r="L60" s="72"/>
    </row>
    <row r="61" spans="1:12" ht="154.94999999999999" customHeight="1">
      <c r="A61" s="131"/>
      <c r="B61" s="130"/>
      <c r="C61" s="140" t="s">
        <v>205</v>
      </c>
      <c r="D61" s="140"/>
      <c r="E61" s="140"/>
      <c r="F61" s="140"/>
      <c r="G61" s="140"/>
      <c r="H61" s="140"/>
      <c r="I61" s="140"/>
      <c r="J61" s="28" t="s">
        <v>2</v>
      </c>
      <c r="K61" s="25"/>
      <c r="L61" s="75"/>
    </row>
    <row r="62" spans="1:12" ht="18" customHeight="1">
      <c r="A62" s="131"/>
      <c r="B62" s="129"/>
      <c r="C62" s="140" t="s">
        <v>153</v>
      </c>
      <c r="D62" s="140"/>
      <c r="E62" s="140"/>
      <c r="F62" s="140"/>
      <c r="G62" s="140"/>
      <c r="H62" s="140"/>
      <c r="I62" s="140"/>
      <c r="J62" s="28" t="s">
        <v>2</v>
      </c>
      <c r="K62" s="25"/>
      <c r="L62" s="75"/>
    </row>
    <row r="63" spans="1:12" ht="4.95" customHeight="1">
      <c r="A63" s="70"/>
      <c r="B63" s="35"/>
      <c r="C63" s="141"/>
      <c r="D63" s="142"/>
      <c r="E63" s="142"/>
      <c r="F63" s="142"/>
      <c r="G63" s="142"/>
      <c r="H63" s="142"/>
      <c r="I63" s="143"/>
      <c r="J63" s="29"/>
      <c r="K63" s="31"/>
      <c r="L63" s="71"/>
    </row>
    <row r="64" spans="1:12" ht="106.95" customHeight="1">
      <c r="A64" s="76">
        <v>13</v>
      </c>
      <c r="B64" s="49" t="s">
        <v>124</v>
      </c>
      <c r="C64" s="140" t="s">
        <v>206</v>
      </c>
      <c r="D64" s="140"/>
      <c r="E64" s="140"/>
      <c r="F64" s="140"/>
      <c r="G64" s="140"/>
      <c r="H64" s="140"/>
      <c r="I64" s="140"/>
      <c r="J64" s="28" t="s">
        <v>2</v>
      </c>
      <c r="K64" s="25"/>
      <c r="L64" s="72"/>
    </row>
    <row r="65" spans="1:12" ht="4.95" customHeight="1">
      <c r="A65" s="70"/>
      <c r="B65" s="35"/>
      <c r="C65" s="141"/>
      <c r="D65" s="142"/>
      <c r="E65" s="142"/>
      <c r="F65" s="142"/>
      <c r="G65" s="142"/>
      <c r="H65" s="142"/>
      <c r="I65" s="143"/>
      <c r="J65" s="29"/>
      <c r="K65" s="31"/>
      <c r="L65" s="71"/>
    </row>
    <row r="66" spans="1:12" ht="36" customHeight="1">
      <c r="A66" s="133">
        <v>14</v>
      </c>
      <c r="B66" s="132" t="s">
        <v>125</v>
      </c>
      <c r="C66" s="140" t="s">
        <v>68</v>
      </c>
      <c r="D66" s="140"/>
      <c r="E66" s="140"/>
      <c r="F66" s="140"/>
      <c r="G66" s="140"/>
      <c r="H66" s="140"/>
      <c r="I66" s="140"/>
      <c r="J66" s="28" t="s">
        <v>2</v>
      </c>
      <c r="K66" s="25"/>
      <c r="L66" s="47"/>
    </row>
    <row r="67" spans="1:12">
      <c r="A67" s="133"/>
      <c r="B67" s="132"/>
      <c r="C67" s="140" t="s">
        <v>194</v>
      </c>
      <c r="D67" s="140"/>
      <c r="E67" s="140"/>
      <c r="F67" s="140"/>
      <c r="G67" s="140"/>
      <c r="H67" s="140"/>
      <c r="I67" s="140"/>
      <c r="J67" s="28" t="s">
        <v>2</v>
      </c>
      <c r="K67" s="25"/>
      <c r="L67" s="72"/>
    </row>
    <row r="68" spans="1:12" ht="22.2" customHeight="1">
      <c r="A68" s="133"/>
      <c r="B68" s="132"/>
      <c r="C68" s="140" t="s">
        <v>81</v>
      </c>
      <c r="D68" s="140"/>
      <c r="E68" s="140"/>
      <c r="F68" s="140"/>
      <c r="G68" s="140"/>
      <c r="H68" s="140"/>
      <c r="I68" s="140"/>
      <c r="J68" s="28" t="s">
        <v>2</v>
      </c>
      <c r="K68" s="25"/>
      <c r="L68" s="47"/>
    </row>
    <row r="69" spans="1:12" ht="4.95" customHeight="1">
      <c r="A69" s="70"/>
      <c r="B69" s="35"/>
      <c r="C69" s="141"/>
      <c r="D69" s="142"/>
      <c r="E69" s="142"/>
      <c r="F69" s="142"/>
      <c r="G69" s="142"/>
      <c r="H69" s="142"/>
      <c r="I69" s="143"/>
      <c r="J69" s="29"/>
      <c r="K69" s="31"/>
      <c r="L69" s="71"/>
    </row>
    <row r="70" spans="1:12">
      <c r="A70" s="122">
        <v>15</v>
      </c>
      <c r="B70" s="125" t="s">
        <v>126</v>
      </c>
      <c r="C70" s="140" t="s">
        <v>52</v>
      </c>
      <c r="D70" s="140"/>
      <c r="E70" s="140"/>
      <c r="F70" s="140"/>
      <c r="G70" s="140"/>
      <c r="H70" s="140"/>
      <c r="I70" s="140"/>
      <c r="J70" s="28" t="s">
        <v>2</v>
      </c>
      <c r="K70" s="25"/>
      <c r="L70" s="47"/>
    </row>
    <row r="71" spans="1:12" ht="33.6" customHeight="1">
      <c r="A71" s="136"/>
      <c r="B71" s="126"/>
      <c r="C71" s="147" t="s">
        <v>181</v>
      </c>
      <c r="D71" s="148"/>
      <c r="E71" s="148"/>
      <c r="F71" s="148"/>
      <c r="G71" s="148"/>
      <c r="H71" s="148"/>
      <c r="I71" s="149"/>
      <c r="J71" s="28" t="s">
        <v>2</v>
      </c>
      <c r="K71" s="25"/>
      <c r="L71" s="47"/>
    </row>
    <row r="72" spans="1:12">
      <c r="A72" s="123"/>
      <c r="B72" s="127"/>
      <c r="C72" s="140" t="s">
        <v>73</v>
      </c>
      <c r="D72" s="140"/>
      <c r="E72" s="140"/>
      <c r="F72" s="140"/>
      <c r="G72" s="140"/>
      <c r="H72" s="140"/>
      <c r="I72" s="140"/>
      <c r="J72" s="28" t="s">
        <v>2</v>
      </c>
      <c r="K72" s="25"/>
      <c r="L72" s="47"/>
    </row>
    <row r="73" spans="1:12" ht="4.95" customHeight="1">
      <c r="A73" s="70"/>
      <c r="B73" s="35"/>
      <c r="C73" s="141"/>
      <c r="D73" s="142"/>
      <c r="E73" s="142"/>
      <c r="F73" s="142"/>
      <c r="G73" s="142"/>
      <c r="H73" s="142"/>
      <c r="I73" s="143"/>
      <c r="J73" s="29"/>
      <c r="K73" s="31"/>
      <c r="L73" s="71"/>
    </row>
    <row r="74" spans="1:12" ht="60.6" customHeight="1">
      <c r="A74" s="69">
        <v>16</v>
      </c>
      <c r="B74" s="37" t="s">
        <v>127</v>
      </c>
      <c r="C74" s="140" t="s">
        <v>77</v>
      </c>
      <c r="D74" s="140"/>
      <c r="E74" s="140"/>
      <c r="F74" s="140"/>
      <c r="G74" s="140"/>
      <c r="H74" s="140"/>
      <c r="I74" s="140"/>
      <c r="J74" s="199" t="s">
        <v>2</v>
      </c>
      <c r="K74" s="25"/>
      <c r="L74" s="47"/>
    </row>
    <row r="75" spans="1:12" ht="4.95" customHeight="1">
      <c r="A75" s="70"/>
      <c r="B75" s="35"/>
      <c r="C75" s="141"/>
      <c r="D75" s="142"/>
      <c r="E75" s="142"/>
      <c r="F75" s="142"/>
      <c r="G75" s="142"/>
      <c r="H75" s="142"/>
      <c r="I75" s="143"/>
      <c r="J75" s="29"/>
      <c r="K75" s="31"/>
      <c r="L75" s="71"/>
    </row>
    <row r="76" spans="1:12" ht="61.2" customHeight="1">
      <c r="A76" s="69">
        <v>17</v>
      </c>
      <c r="B76" s="37" t="s">
        <v>137</v>
      </c>
      <c r="C76" s="140" t="s">
        <v>166</v>
      </c>
      <c r="D76" s="140"/>
      <c r="E76" s="140"/>
      <c r="F76" s="140"/>
      <c r="G76" s="140"/>
      <c r="H76" s="140"/>
      <c r="I76" s="140"/>
      <c r="J76" s="28" t="s">
        <v>2</v>
      </c>
      <c r="K76" s="25"/>
      <c r="L76" s="72" t="s">
        <v>154</v>
      </c>
    </row>
    <row r="77" spans="1:12" ht="4.95" customHeight="1">
      <c r="A77" s="70"/>
      <c r="B77" s="35"/>
      <c r="C77" s="141"/>
      <c r="D77" s="142"/>
      <c r="E77" s="142"/>
      <c r="F77" s="142"/>
      <c r="G77" s="142"/>
      <c r="H77" s="142"/>
      <c r="I77" s="143"/>
      <c r="J77" s="29"/>
      <c r="K77" s="31"/>
      <c r="L77" s="71"/>
    </row>
    <row r="78" spans="1:12">
      <c r="A78" s="133">
        <v>18</v>
      </c>
      <c r="B78" s="132" t="s">
        <v>128</v>
      </c>
      <c r="C78" s="140" t="s">
        <v>78</v>
      </c>
      <c r="D78" s="140"/>
      <c r="E78" s="140"/>
      <c r="F78" s="140"/>
      <c r="G78" s="140"/>
      <c r="H78" s="140"/>
      <c r="I78" s="140"/>
      <c r="J78" s="28" t="s">
        <v>2</v>
      </c>
      <c r="K78" s="25"/>
      <c r="L78" s="47"/>
    </row>
    <row r="79" spans="1:12" ht="69" customHeight="1">
      <c r="A79" s="133"/>
      <c r="B79" s="132"/>
      <c r="C79" s="140" t="s">
        <v>79</v>
      </c>
      <c r="D79" s="140"/>
      <c r="E79" s="140"/>
      <c r="F79" s="140"/>
      <c r="G79" s="140"/>
      <c r="H79" s="140"/>
      <c r="I79" s="140"/>
      <c r="J79" s="28" t="s">
        <v>2</v>
      </c>
      <c r="K79" s="25"/>
      <c r="L79" s="47"/>
    </row>
    <row r="80" spans="1:12" ht="4.95" customHeight="1">
      <c r="A80" s="70"/>
      <c r="B80" s="35"/>
      <c r="C80" s="141"/>
      <c r="D80" s="142"/>
      <c r="E80" s="142"/>
      <c r="F80" s="142"/>
      <c r="G80" s="142"/>
      <c r="H80" s="142"/>
      <c r="I80" s="143"/>
      <c r="J80" s="29"/>
      <c r="K80" s="31"/>
      <c r="L80" s="71"/>
    </row>
    <row r="81" spans="1:12" ht="16.2" customHeight="1">
      <c r="A81" s="133"/>
      <c r="B81" s="128" t="s">
        <v>129</v>
      </c>
      <c r="C81" s="140" t="s">
        <v>180</v>
      </c>
      <c r="D81" s="140"/>
      <c r="E81" s="140"/>
      <c r="F81" s="140"/>
      <c r="G81" s="140"/>
      <c r="H81" s="140"/>
      <c r="I81" s="140"/>
      <c r="J81" s="28" t="s">
        <v>2</v>
      </c>
      <c r="K81" s="25"/>
      <c r="L81" s="47"/>
    </row>
    <row r="82" spans="1:12">
      <c r="A82" s="133"/>
      <c r="B82" s="130"/>
      <c r="C82" s="140" t="s">
        <v>74</v>
      </c>
      <c r="D82" s="140"/>
      <c r="E82" s="140"/>
      <c r="F82" s="140"/>
      <c r="G82" s="140"/>
      <c r="H82" s="140"/>
      <c r="I82" s="140"/>
      <c r="J82" s="28" t="s">
        <v>2</v>
      </c>
      <c r="K82" s="25"/>
      <c r="L82" s="47"/>
    </row>
    <row r="83" spans="1:12" ht="108" customHeight="1">
      <c r="A83" s="133"/>
      <c r="B83" s="130"/>
      <c r="C83" s="140" t="s">
        <v>201</v>
      </c>
      <c r="D83" s="140"/>
      <c r="E83" s="140"/>
      <c r="F83" s="140"/>
      <c r="G83" s="140"/>
      <c r="H83" s="140"/>
      <c r="I83" s="140"/>
      <c r="J83" s="28" t="s">
        <v>2</v>
      </c>
      <c r="K83" s="25"/>
      <c r="L83" s="72" t="s">
        <v>167</v>
      </c>
    </row>
    <row r="84" spans="1:12" ht="96.6" customHeight="1">
      <c r="A84" s="133"/>
      <c r="B84" s="129"/>
      <c r="C84" s="140" t="s">
        <v>202</v>
      </c>
      <c r="D84" s="140"/>
      <c r="E84" s="140"/>
      <c r="F84" s="140"/>
      <c r="G84" s="140"/>
      <c r="H84" s="140"/>
      <c r="I84" s="140"/>
      <c r="J84" s="28" t="s">
        <v>2</v>
      </c>
      <c r="K84" s="25"/>
      <c r="L84" s="72" t="s">
        <v>149</v>
      </c>
    </row>
    <row r="85" spans="1:12" ht="4.95" customHeight="1">
      <c r="A85" s="70"/>
      <c r="B85" s="35"/>
      <c r="C85" s="141"/>
      <c r="D85" s="142"/>
      <c r="E85" s="142"/>
      <c r="F85" s="142"/>
      <c r="G85" s="142"/>
      <c r="H85" s="142"/>
      <c r="I85" s="143"/>
      <c r="J85" s="29"/>
      <c r="K85" s="31"/>
      <c r="L85" s="71"/>
    </row>
    <row r="86" spans="1:12">
      <c r="A86" s="133">
        <v>20</v>
      </c>
      <c r="B86" s="124" t="s">
        <v>130</v>
      </c>
      <c r="C86" s="140" t="s">
        <v>53</v>
      </c>
      <c r="D86" s="140"/>
      <c r="E86" s="140"/>
      <c r="F86" s="140"/>
      <c r="G86" s="140"/>
      <c r="H86" s="140"/>
      <c r="I86" s="140"/>
      <c r="J86" s="28" t="s">
        <v>2</v>
      </c>
      <c r="K86" s="25"/>
      <c r="L86" s="47"/>
    </row>
    <row r="87" spans="1:12">
      <c r="A87" s="133"/>
      <c r="B87" s="124"/>
      <c r="C87" s="140" t="s">
        <v>196</v>
      </c>
      <c r="D87" s="140"/>
      <c r="E87" s="140"/>
      <c r="F87" s="140"/>
      <c r="G87" s="140"/>
      <c r="H87" s="140"/>
      <c r="I87" s="140"/>
      <c r="J87" s="28" t="s">
        <v>2</v>
      </c>
      <c r="K87" s="25"/>
      <c r="L87" s="47"/>
    </row>
    <row r="88" spans="1:12">
      <c r="A88" s="133"/>
      <c r="B88" s="124"/>
      <c r="C88" s="140" t="s">
        <v>197</v>
      </c>
      <c r="D88" s="140"/>
      <c r="E88" s="140"/>
      <c r="F88" s="140"/>
      <c r="G88" s="140"/>
      <c r="H88" s="140"/>
      <c r="I88" s="140"/>
      <c r="J88" s="28" t="s">
        <v>2</v>
      </c>
      <c r="K88" s="25"/>
      <c r="L88" s="47"/>
    </row>
    <row r="89" spans="1:12" ht="4.95" customHeight="1">
      <c r="A89" s="70"/>
      <c r="B89" s="35"/>
      <c r="C89" s="141"/>
      <c r="D89" s="142"/>
      <c r="E89" s="142"/>
      <c r="F89" s="142"/>
      <c r="G89" s="142"/>
      <c r="H89" s="142"/>
      <c r="I89" s="143"/>
      <c r="J89" s="29"/>
      <c r="K89" s="31"/>
      <c r="L89" s="71"/>
    </row>
    <row r="90" spans="1:12" ht="91.2" customHeight="1">
      <c r="A90" s="122">
        <v>21</v>
      </c>
      <c r="B90" s="128" t="s">
        <v>131</v>
      </c>
      <c r="C90" s="140" t="s">
        <v>165</v>
      </c>
      <c r="D90" s="140"/>
      <c r="E90" s="140"/>
      <c r="F90" s="140"/>
      <c r="G90" s="140"/>
      <c r="H90" s="140"/>
      <c r="I90" s="140"/>
      <c r="J90" s="28" t="s">
        <v>2</v>
      </c>
      <c r="K90" s="25"/>
      <c r="L90" s="47"/>
    </row>
    <row r="91" spans="1:12" ht="49.95" customHeight="1">
      <c r="A91" s="123"/>
      <c r="B91" s="129"/>
      <c r="C91" s="140" t="s">
        <v>195</v>
      </c>
      <c r="D91" s="140"/>
      <c r="E91" s="140"/>
      <c r="F91" s="140"/>
      <c r="G91" s="140"/>
      <c r="H91" s="140"/>
      <c r="I91" s="140"/>
      <c r="J91" s="28" t="s">
        <v>2</v>
      </c>
      <c r="K91" s="25"/>
      <c r="L91" s="47"/>
    </row>
    <row r="92" spans="1:12" ht="4.95" customHeight="1">
      <c r="A92" s="70"/>
      <c r="B92" s="35"/>
      <c r="C92" s="141"/>
      <c r="D92" s="142"/>
      <c r="E92" s="142"/>
      <c r="F92" s="142"/>
      <c r="G92" s="142"/>
      <c r="H92" s="142"/>
      <c r="I92" s="143"/>
      <c r="J92" s="29"/>
      <c r="K92" s="31"/>
      <c r="L92" s="71"/>
    </row>
    <row r="93" spans="1:12" ht="33" customHeight="1">
      <c r="A93" s="122">
        <v>22</v>
      </c>
      <c r="B93" s="159" t="s">
        <v>71</v>
      </c>
      <c r="C93" s="140" t="s">
        <v>75</v>
      </c>
      <c r="D93" s="140"/>
      <c r="E93" s="140"/>
      <c r="F93" s="140"/>
      <c r="G93" s="140"/>
      <c r="H93" s="140"/>
      <c r="I93" s="140"/>
      <c r="J93" s="28" t="s">
        <v>2</v>
      </c>
      <c r="K93" s="25"/>
      <c r="L93" s="47"/>
    </row>
    <row r="94" spans="1:12" ht="99" customHeight="1">
      <c r="A94" s="136"/>
      <c r="B94" s="160"/>
      <c r="C94" s="140" t="s">
        <v>76</v>
      </c>
      <c r="D94" s="140"/>
      <c r="E94" s="140"/>
      <c r="F94" s="140"/>
      <c r="G94" s="140"/>
      <c r="H94" s="140"/>
      <c r="I94" s="140"/>
      <c r="J94" s="28" t="s">
        <v>2</v>
      </c>
      <c r="K94" s="25"/>
      <c r="L94" s="47"/>
    </row>
    <row r="95" spans="1:12" ht="40.200000000000003" customHeight="1">
      <c r="A95" s="136"/>
      <c r="B95" s="160"/>
      <c r="C95" s="156" t="s">
        <v>183</v>
      </c>
      <c r="D95" s="157"/>
      <c r="E95" s="157"/>
      <c r="F95" s="157"/>
      <c r="G95" s="157"/>
      <c r="H95" s="157"/>
      <c r="I95" s="158"/>
      <c r="J95" s="28" t="s">
        <v>2</v>
      </c>
      <c r="K95" s="25"/>
      <c r="L95" s="47"/>
    </row>
    <row r="96" spans="1:12" ht="15.6" thickBot="1">
      <c r="A96" s="154"/>
      <c r="B96" s="161"/>
      <c r="C96" s="151" t="s">
        <v>145</v>
      </c>
      <c r="D96" s="151"/>
      <c r="E96" s="151"/>
      <c r="F96" s="151"/>
      <c r="G96" s="151"/>
      <c r="H96" s="151"/>
      <c r="I96" s="151"/>
      <c r="J96" s="48" t="s">
        <v>2</v>
      </c>
      <c r="K96" s="57"/>
      <c r="L96" s="58"/>
    </row>
    <row r="97" spans="1:12">
      <c r="A97" s="55"/>
      <c r="B97" s="64"/>
      <c r="C97" s="54"/>
      <c r="D97" s="54"/>
      <c r="E97" s="54"/>
      <c r="F97" s="54"/>
      <c r="G97" s="54"/>
      <c r="H97" s="54"/>
      <c r="I97" s="54"/>
      <c r="J97" s="41"/>
      <c r="K97" s="25"/>
      <c r="L97" s="25"/>
    </row>
    <row r="98" spans="1:12">
      <c r="A98" s="55"/>
      <c r="B98" s="64"/>
      <c r="C98" s="54"/>
      <c r="D98" s="54"/>
      <c r="E98" s="54"/>
      <c r="F98" s="54"/>
      <c r="G98" s="54"/>
      <c r="H98" s="54"/>
      <c r="I98" s="54"/>
      <c r="J98" s="41"/>
      <c r="K98" s="25"/>
      <c r="L98" s="25"/>
    </row>
    <row r="99" spans="1:12">
      <c r="A99" s="55"/>
      <c r="B99" s="64"/>
      <c r="C99" s="54"/>
      <c r="D99" s="54"/>
      <c r="E99" s="54"/>
      <c r="F99" s="54"/>
      <c r="G99" s="54"/>
      <c r="H99" s="54"/>
      <c r="I99" s="54"/>
      <c r="J99" s="41"/>
      <c r="K99" s="25"/>
      <c r="L99" s="25"/>
    </row>
    <row r="100" spans="1:12">
      <c r="A100" s="55"/>
      <c r="B100" s="64"/>
      <c r="C100" s="54"/>
      <c r="D100" s="54"/>
      <c r="E100" s="54"/>
      <c r="F100" s="54"/>
      <c r="G100" s="54"/>
      <c r="H100" s="54"/>
      <c r="I100" s="54"/>
      <c r="J100" s="41"/>
      <c r="K100" s="25"/>
      <c r="L100" s="25"/>
    </row>
    <row r="101" spans="1:12">
      <c r="A101" s="55"/>
      <c r="B101" s="64"/>
      <c r="C101" s="54"/>
      <c r="D101" s="54"/>
      <c r="E101" s="54"/>
      <c r="F101" s="54"/>
      <c r="G101" s="54"/>
      <c r="H101" s="54"/>
      <c r="I101" s="54"/>
      <c r="J101" s="41"/>
      <c r="K101" s="25"/>
      <c r="L101" s="25"/>
    </row>
    <row r="102" spans="1:12">
      <c r="A102" s="55"/>
      <c r="B102" s="64"/>
      <c r="J102" s="41"/>
      <c r="K102" s="25"/>
      <c r="L102" s="25"/>
    </row>
    <row r="103" spans="1:12" s="25" customFormat="1" ht="32.4" customHeight="1">
      <c r="A103" s="20"/>
      <c r="C103" s="26"/>
      <c r="D103" s="26"/>
      <c r="E103" s="26"/>
      <c r="F103" s="26"/>
      <c r="G103" s="26"/>
      <c r="H103" s="26"/>
      <c r="I103" s="26"/>
    </row>
    <row r="104" spans="1:12" s="25" customFormat="1" ht="32.4" customHeight="1">
      <c r="A104" s="20"/>
      <c r="B104" s="42" t="s">
        <v>116</v>
      </c>
      <c r="C104" s="26"/>
      <c r="D104" s="26"/>
      <c r="E104" s="26"/>
      <c r="F104" s="26"/>
      <c r="G104" s="26"/>
      <c r="H104" s="26"/>
      <c r="I104" s="26"/>
    </row>
    <row r="105" spans="1:12" s="25" customFormat="1" ht="32.4" customHeight="1">
      <c r="A105" s="20"/>
      <c r="C105" s="26"/>
      <c r="D105" s="26"/>
      <c r="E105" s="26"/>
      <c r="F105" s="26"/>
      <c r="G105" s="26"/>
      <c r="H105" s="26"/>
      <c r="I105" s="26"/>
    </row>
    <row r="106" spans="1:12" s="25" customFormat="1" ht="32.4" customHeight="1">
      <c r="A106" s="20"/>
      <c r="C106" s="26"/>
      <c r="D106" s="26"/>
      <c r="E106" s="26"/>
      <c r="F106" s="26"/>
      <c r="G106" s="26"/>
      <c r="H106" s="26"/>
      <c r="I106" s="26"/>
    </row>
    <row r="107" spans="1:12" s="25" customFormat="1" ht="99.6" customHeight="1">
      <c r="A107" s="20"/>
      <c r="C107" s="26"/>
      <c r="D107" s="26"/>
      <c r="E107" s="26"/>
      <c r="F107" s="26"/>
      <c r="G107" s="26"/>
      <c r="H107" s="26"/>
      <c r="I107" s="26"/>
    </row>
    <row r="108" spans="1:12" s="25" customFormat="1" ht="32.4" customHeight="1">
      <c r="A108" s="20"/>
      <c r="C108" s="26"/>
      <c r="D108" s="26"/>
      <c r="E108" s="26"/>
      <c r="F108" s="26"/>
      <c r="G108" s="26"/>
      <c r="H108" s="26"/>
      <c r="I108" s="26"/>
    </row>
    <row r="109" spans="1:12" s="25" customFormat="1">
      <c r="A109" s="20"/>
      <c r="C109" s="26"/>
      <c r="D109" s="26"/>
      <c r="E109" s="26"/>
      <c r="F109" s="26"/>
      <c r="G109" s="26"/>
      <c r="H109" s="26"/>
      <c r="I109" s="26"/>
    </row>
    <row r="110" spans="1:12" s="25" customFormat="1" ht="36.6" customHeight="1">
      <c r="A110" s="20"/>
      <c r="B110" s="14"/>
      <c r="C110" s="155"/>
      <c r="D110" s="155"/>
      <c r="E110" s="155"/>
      <c r="F110" s="155"/>
      <c r="G110" s="155"/>
      <c r="H110" s="155"/>
      <c r="I110" s="155"/>
    </row>
    <row r="111" spans="1:12" s="25" customFormat="1" ht="24.6" customHeight="1">
      <c r="A111" s="20"/>
      <c r="C111" s="155"/>
      <c r="D111" s="155"/>
      <c r="E111" s="155"/>
      <c r="F111" s="155"/>
      <c r="G111" s="155"/>
      <c r="H111" s="155"/>
      <c r="I111" s="155"/>
    </row>
    <row r="112" spans="1:12" s="25" customFormat="1" ht="26.4" customHeight="1">
      <c r="A112" s="20"/>
      <c r="C112" s="155"/>
      <c r="D112" s="155"/>
      <c r="E112" s="155"/>
      <c r="F112" s="155"/>
      <c r="G112" s="155"/>
      <c r="H112" s="155"/>
      <c r="I112" s="155"/>
    </row>
    <row r="113" spans="1:9" s="25" customFormat="1" ht="76.95" customHeight="1">
      <c r="A113" s="20"/>
      <c r="C113" s="155"/>
      <c r="D113" s="155"/>
      <c r="E113" s="155"/>
      <c r="F113" s="155"/>
      <c r="G113" s="155"/>
      <c r="H113" s="155"/>
      <c r="I113" s="155"/>
    </row>
    <row r="114" spans="1:9" s="25" customFormat="1" ht="76.95" customHeight="1">
      <c r="A114" s="20"/>
      <c r="C114" s="155"/>
      <c r="D114" s="155"/>
      <c r="E114" s="155"/>
      <c r="F114" s="155"/>
      <c r="G114" s="155"/>
      <c r="H114" s="155"/>
      <c r="I114" s="155"/>
    </row>
    <row r="115" spans="1:9" s="25" customFormat="1" ht="10.95" customHeight="1">
      <c r="A115" s="20"/>
      <c r="C115" s="18"/>
      <c r="D115" s="18"/>
      <c r="E115" s="18"/>
      <c r="F115" s="18"/>
      <c r="G115" s="18"/>
      <c r="H115" s="18"/>
      <c r="I115" s="18"/>
    </row>
    <row r="116" spans="1:9" s="25" customFormat="1" ht="19.95" customHeight="1">
      <c r="A116" s="20"/>
      <c r="B116" s="14"/>
      <c r="C116" s="155"/>
      <c r="D116" s="155"/>
      <c r="E116" s="155"/>
      <c r="F116" s="155"/>
      <c r="G116" s="155"/>
      <c r="H116" s="155"/>
      <c r="I116" s="155"/>
    </row>
    <row r="117" spans="1:9" s="25" customFormat="1" ht="24.6" customHeight="1">
      <c r="A117" s="20"/>
      <c r="C117" s="155"/>
      <c r="D117" s="155"/>
      <c r="E117" s="155"/>
      <c r="F117" s="155"/>
      <c r="G117" s="155"/>
      <c r="H117" s="155"/>
      <c r="I117" s="155"/>
    </row>
    <row r="118" spans="1:9" s="25" customFormat="1" ht="19.95" customHeight="1">
      <c r="A118" s="20"/>
      <c r="C118" s="155"/>
      <c r="D118" s="155"/>
      <c r="E118" s="155"/>
      <c r="F118" s="155"/>
      <c r="G118" s="155"/>
      <c r="H118" s="155"/>
      <c r="I118" s="155"/>
    </row>
    <row r="119" spans="1:9" s="25" customFormat="1">
      <c r="A119" s="20"/>
      <c r="C119" s="26"/>
      <c r="D119" s="26"/>
      <c r="E119" s="26"/>
      <c r="F119" s="26"/>
      <c r="G119" s="26"/>
      <c r="H119" s="26"/>
      <c r="I119" s="26"/>
    </row>
    <row r="120" spans="1:9" s="25" customFormat="1" ht="79.95" customHeight="1">
      <c r="A120" s="20"/>
      <c r="B120" s="13"/>
      <c r="C120" s="155"/>
      <c r="D120" s="155"/>
      <c r="E120" s="155"/>
      <c r="F120" s="155"/>
      <c r="G120" s="155"/>
      <c r="H120" s="155"/>
      <c r="I120" s="155"/>
    </row>
    <row r="121" spans="1:9" s="25" customFormat="1" ht="45.6" customHeight="1">
      <c r="A121" s="20"/>
      <c r="B121" s="27"/>
      <c r="C121" s="155"/>
      <c r="D121" s="155"/>
      <c r="E121" s="155"/>
      <c r="F121" s="155"/>
      <c r="G121" s="155"/>
      <c r="H121" s="155"/>
      <c r="I121" s="155"/>
    </row>
    <row r="122" spans="1:9" s="25" customFormat="1" ht="15" customHeight="1">
      <c r="A122" s="20"/>
      <c r="B122" s="13"/>
      <c r="C122" s="155"/>
      <c r="D122" s="155"/>
      <c r="E122" s="155"/>
      <c r="F122" s="155"/>
      <c r="G122" s="155"/>
      <c r="H122" s="155"/>
      <c r="I122" s="155"/>
    </row>
    <row r="123" spans="1:9" s="25" customFormat="1" ht="36.6" customHeight="1">
      <c r="A123" s="20"/>
      <c r="B123" s="13"/>
      <c r="C123" s="26"/>
      <c r="D123" s="26"/>
      <c r="E123" s="26"/>
      <c r="F123" s="26"/>
      <c r="G123" s="26"/>
      <c r="H123" s="26"/>
      <c r="I123" s="26"/>
    </row>
    <row r="124" spans="1:9" s="25" customFormat="1">
      <c r="A124" s="20"/>
      <c r="C124" s="26"/>
      <c r="D124" s="26"/>
      <c r="E124" s="26"/>
      <c r="F124" s="26"/>
      <c r="G124" s="26"/>
      <c r="H124" s="26"/>
      <c r="I124" s="26"/>
    </row>
    <row r="125" spans="1:9" s="25" customFormat="1">
      <c r="A125" s="20"/>
      <c r="C125" s="26"/>
      <c r="D125" s="26"/>
      <c r="E125" s="26"/>
      <c r="F125" s="26"/>
      <c r="G125" s="26"/>
      <c r="H125" s="26"/>
      <c r="I125" s="26"/>
    </row>
    <row r="126" spans="1:9" s="25" customFormat="1">
      <c r="A126" s="20"/>
      <c r="C126" s="26"/>
      <c r="D126" s="26"/>
      <c r="E126" s="26"/>
      <c r="F126" s="26"/>
      <c r="G126" s="26"/>
      <c r="H126" s="26"/>
      <c r="I126" s="26"/>
    </row>
    <row r="127" spans="1:9" s="25" customFormat="1">
      <c r="A127" s="20"/>
      <c r="C127" s="26"/>
      <c r="D127" s="26"/>
      <c r="E127" s="26"/>
      <c r="F127" s="26"/>
      <c r="G127" s="26"/>
      <c r="H127" s="26"/>
      <c r="I127" s="26"/>
    </row>
    <row r="128" spans="1:9" s="25" customFormat="1">
      <c r="A128" s="20"/>
      <c r="C128" s="26"/>
      <c r="D128" s="26"/>
      <c r="E128" s="26"/>
      <c r="F128" s="26"/>
      <c r="G128" s="26"/>
      <c r="H128" s="26"/>
      <c r="I128" s="26"/>
    </row>
    <row r="129" spans="1:9" s="25" customFormat="1">
      <c r="A129" s="20"/>
      <c r="C129" s="26"/>
      <c r="D129" s="26"/>
      <c r="E129" s="26"/>
      <c r="F129" s="26"/>
      <c r="G129" s="26"/>
      <c r="H129" s="26"/>
      <c r="I129" s="26"/>
    </row>
    <row r="130" spans="1:9" s="25" customFormat="1">
      <c r="A130" s="20"/>
      <c r="C130" s="26"/>
      <c r="D130" s="26"/>
      <c r="E130" s="26"/>
      <c r="F130" s="26"/>
      <c r="G130" s="26"/>
      <c r="H130" s="26"/>
      <c r="I130" s="26"/>
    </row>
    <row r="131" spans="1:9" s="25" customFormat="1">
      <c r="A131" s="20"/>
      <c r="C131" s="26"/>
      <c r="D131" s="26"/>
      <c r="E131" s="26"/>
      <c r="F131" s="26"/>
      <c r="G131" s="26"/>
      <c r="H131" s="26"/>
      <c r="I131" s="26"/>
    </row>
    <row r="132" spans="1:9" s="25" customFormat="1">
      <c r="A132" s="20"/>
      <c r="C132" s="26"/>
      <c r="D132" s="26"/>
      <c r="E132" s="26"/>
      <c r="F132" s="26"/>
      <c r="G132" s="26"/>
      <c r="H132" s="26"/>
      <c r="I132" s="26"/>
    </row>
    <row r="133" spans="1:9" s="25" customFormat="1">
      <c r="A133" s="20"/>
      <c r="C133" s="26"/>
      <c r="D133" s="26"/>
      <c r="E133" s="26"/>
      <c r="F133" s="26"/>
      <c r="G133" s="26"/>
      <c r="H133" s="26"/>
      <c r="I133" s="26"/>
    </row>
    <row r="134" spans="1:9" s="25" customFormat="1">
      <c r="A134" s="20"/>
      <c r="C134" s="26"/>
      <c r="D134" s="26"/>
      <c r="E134" s="26"/>
      <c r="F134" s="26"/>
      <c r="G134" s="26"/>
      <c r="H134" s="26"/>
      <c r="I134" s="26"/>
    </row>
    <row r="135" spans="1:9" s="25" customFormat="1">
      <c r="A135" s="20"/>
      <c r="C135" s="26"/>
      <c r="D135" s="26"/>
      <c r="E135" s="26"/>
      <c r="F135" s="26"/>
      <c r="G135" s="26"/>
      <c r="H135" s="26"/>
      <c r="I135" s="26"/>
    </row>
    <row r="136" spans="1:9" s="25" customFormat="1">
      <c r="A136" s="20"/>
      <c r="C136" s="26"/>
      <c r="D136" s="26"/>
      <c r="E136" s="26"/>
      <c r="F136" s="26"/>
      <c r="G136" s="26"/>
      <c r="H136" s="26"/>
      <c r="I136" s="26"/>
    </row>
    <row r="137" spans="1:9" s="25" customFormat="1">
      <c r="A137" s="20"/>
      <c r="C137" s="26"/>
      <c r="D137" s="26"/>
      <c r="E137" s="26"/>
      <c r="F137" s="26"/>
      <c r="G137" s="26"/>
      <c r="H137" s="26"/>
      <c r="I137" s="26"/>
    </row>
    <row r="138" spans="1:9" s="25" customFormat="1">
      <c r="A138" s="20"/>
      <c r="C138" s="26"/>
      <c r="D138" s="26"/>
      <c r="E138" s="26"/>
      <c r="F138" s="26"/>
      <c r="G138" s="26"/>
      <c r="H138" s="26"/>
      <c r="I138" s="26"/>
    </row>
    <row r="139" spans="1:9" s="25" customFormat="1">
      <c r="A139" s="20"/>
      <c r="C139" s="26"/>
      <c r="D139" s="26"/>
      <c r="E139" s="26"/>
      <c r="F139" s="26"/>
      <c r="G139" s="26"/>
      <c r="H139" s="26"/>
      <c r="I139" s="26"/>
    </row>
    <row r="140" spans="1:9" s="25" customFormat="1">
      <c r="A140" s="20"/>
      <c r="C140" s="26"/>
      <c r="D140" s="26"/>
      <c r="E140" s="26"/>
      <c r="F140" s="26"/>
      <c r="G140" s="26"/>
      <c r="H140" s="26"/>
      <c r="I140" s="26"/>
    </row>
    <row r="141" spans="1:9" s="25" customFormat="1">
      <c r="A141" s="20"/>
      <c r="C141" s="26"/>
      <c r="D141" s="26"/>
      <c r="E141" s="26"/>
      <c r="F141" s="26"/>
      <c r="G141" s="26"/>
      <c r="H141" s="26"/>
      <c r="I141" s="26"/>
    </row>
    <row r="142" spans="1:9" s="25" customFormat="1">
      <c r="A142" s="20"/>
      <c r="C142" s="26"/>
      <c r="D142" s="26"/>
      <c r="E142" s="26"/>
      <c r="F142" s="26"/>
      <c r="G142" s="26"/>
      <c r="H142" s="26"/>
      <c r="I142" s="26"/>
    </row>
    <row r="143" spans="1:9" s="25" customFormat="1">
      <c r="A143" s="20"/>
      <c r="C143" s="26"/>
      <c r="D143" s="26"/>
      <c r="E143" s="26"/>
      <c r="F143" s="26"/>
      <c r="G143" s="26"/>
      <c r="H143" s="26"/>
      <c r="I143" s="26"/>
    </row>
    <row r="144" spans="1:9" s="25" customFormat="1">
      <c r="A144" s="20"/>
      <c r="C144" s="26"/>
      <c r="D144" s="26"/>
      <c r="E144" s="26"/>
      <c r="F144" s="26"/>
      <c r="G144" s="26"/>
      <c r="H144" s="26"/>
      <c r="I144" s="26"/>
    </row>
    <row r="145" spans="1:9" s="25" customFormat="1">
      <c r="A145" s="20"/>
      <c r="C145" s="26"/>
      <c r="D145" s="26"/>
      <c r="E145" s="26"/>
      <c r="F145" s="26"/>
      <c r="G145" s="26"/>
      <c r="H145" s="26"/>
      <c r="I145" s="26"/>
    </row>
    <row r="146" spans="1:9" s="25" customFormat="1">
      <c r="A146" s="20"/>
      <c r="C146" s="26"/>
      <c r="D146" s="26"/>
      <c r="E146" s="26"/>
      <c r="F146" s="26"/>
      <c r="G146" s="26"/>
      <c r="H146" s="26"/>
      <c r="I146" s="26"/>
    </row>
    <row r="147" spans="1:9" s="25" customFormat="1">
      <c r="A147" s="20"/>
      <c r="C147" s="26"/>
      <c r="D147" s="26"/>
      <c r="E147" s="26"/>
      <c r="F147" s="26"/>
      <c r="G147" s="26"/>
      <c r="H147" s="26"/>
      <c r="I147" s="26"/>
    </row>
    <row r="148" spans="1:9" s="25" customFormat="1">
      <c r="A148" s="20"/>
      <c r="C148" s="26"/>
      <c r="D148" s="26"/>
      <c r="E148" s="26"/>
      <c r="F148" s="26"/>
      <c r="G148" s="26"/>
      <c r="H148" s="26"/>
      <c r="I148" s="26"/>
    </row>
    <row r="149" spans="1:9" s="25" customFormat="1">
      <c r="A149" s="20"/>
      <c r="C149" s="26"/>
      <c r="D149" s="26"/>
      <c r="E149" s="26"/>
      <c r="F149" s="26"/>
      <c r="G149" s="26"/>
      <c r="H149" s="26"/>
      <c r="I149" s="26"/>
    </row>
    <row r="150" spans="1:9" s="25" customFormat="1">
      <c r="A150" s="20"/>
      <c r="C150" s="26"/>
      <c r="D150" s="26"/>
      <c r="E150" s="26"/>
      <c r="F150" s="26"/>
      <c r="G150" s="26"/>
      <c r="H150" s="26"/>
      <c r="I150" s="26"/>
    </row>
    <row r="151" spans="1:9" s="25" customFormat="1">
      <c r="A151" s="20"/>
      <c r="C151" s="26"/>
      <c r="D151" s="26"/>
      <c r="E151" s="26"/>
      <c r="F151" s="26"/>
      <c r="G151" s="26"/>
      <c r="H151" s="26"/>
      <c r="I151" s="26"/>
    </row>
    <row r="152" spans="1:9" s="25" customFormat="1">
      <c r="A152" s="20"/>
      <c r="C152" s="26"/>
      <c r="D152" s="26"/>
      <c r="E152" s="26"/>
      <c r="F152" s="26"/>
      <c r="G152" s="26"/>
      <c r="H152" s="26"/>
      <c r="I152" s="26"/>
    </row>
    <row r="153" spans="1:9" s="25" customFormat="1">
      <c r="A153" s="20"/>
      <c r="C153" s="26"/>
      <c r="D153" s="26"/>
      <c r="E153" s="26"/>
      <c r="F153" s="26"/>
      <c r="G153" s="26"/>
      <c r="H153" s="26"/>
      <c r="I153" s="26"/>
    </row>
    <row r="154" spans="1:9" s="25" customFormat="1">
      <c r="A154" s="20"/>
      <c r="C154" s="26"/>
      <c r="D154" s="26"/>
      <c r="E154" s="26"/>
      <c r="F154" s="26"/>
      <c r="G154" s="26"/>
      <c r="H154" s="26"/>
      <c r="I154" s="26"/>
    </row>
    <row r="155" spans="1:9" s="25" customFormat="1">
      <c r="A155" s="20"/>
      <c r="C155" s="26"/>
      <c r="D155" s="26"/>
      <c r="E155" s="26"/>
      <c r="F155" s="26"/>
      <c r="G155" s="26"/>
      <c r="H155" s="26"/>
      <c r="I155" s="26"/>
    </row>
    <row r="156" spans="1:9" s="25" customFormat="1">
      <c r="A156" s="20"/>
      <c r="C156" s="26"/>
      <c r="D156" s="26"/>
      <c r="E156" s="26"/>
      <c r="F156" s="26"/>
      <c r="G156" s="26"/>
      <c r="H156" s="26"/>
      <c r="I156" s="26"/>
    </row>
    <row r="157" spans="1:9" s="25" customFormat="1">
      <c r="A157" s="20"/>
      <c r="C157" s="26"/>
      <c r="D157" s="26"/>
      <c r="E157" s="26"/>
      <c r="F157" s="26"/>
      <c r="G157" s="26"/>
      <c r="H157" s="26"/>
      <c r="I157" s="26"/>
    </row>
    <row r="158" spans="1:9" s="25" customFormat="1">
      <c r="A158" s="20"/>
      <c r="C158" s="26"/>
      <c r="D158" s="26"/>
      <c r="E158" s="26"/>
      <c r="F158" s="26"/>
      <c r="G158" s="26"/>
      <c r="H158" s="26"/>
      <c r="I158" s="26"/>
    </row>
    <row r="159" spans="1:9" s="25" customFormat="1">
      <c r="A159" s="20"/>
      <c r="C159" s="26"/>
      <c r="D159" s="26"/>
      <c r="E159" s="26"/>
      <c r="F159" s="26"/>
      <c r="G159" s="26"/>
      <c r="H159" s="26"/>
      <c r="I159" s="26"/>
    </row>
    <row r="160" spans="1:9" s="25" customFormat="1">
      <c r="A160" s="20"/>
      <c r="C160" s="26"/>
      <c r="D160" s="26"/>
      <c r="E160" s="26"/>
      <c r="F160" s="26"/>
      <c r="G160" s="26"/>
      <c r="H160" s="26"/>
      <c r="I160" s="26"/>
    </row>
    <row r="161" spans="1:9" s="25" customFormat="1">
      <c r="A161" s="20"/>
      <c r="C161" s="26"/>
      <c r="D161" s="26"/>
      <c r="E161" s="26"/>
      <c r="F161" s="26"/>
      <c r="G161" s="26"/>
      <c r="H161" s="26"/>
      <c r="I161" s="26"/>
    </row>
    <row r="162" spans="1:9" s="25" customFormat="1">
      <c r="A162" s="20"/>
      <c r="C162" s="26"/>
      <c r="D162" s="26"/>
      <c r="E162" s="26"/>
      <c r="F162" s="26"/>
      <c r="G162" s="26"/>
      <c r="H162" s="26"/>
      <c r="I162" s="26"/>
    </row>
    <row r="163" spans="1:9" s="25" customFormat="1">
      <c r="A163" s="20"/>
      <c r="C163" s="26"/>
      <c r="D163" s="26"/>
      <c r="E163" s="26"/>
      <c r="F163" s="26"/>
      <c r="G163" s="26"/>
      <c r="H163" s="26"/>
      <c r="I163" s="26"/>
    </row>
    <row r="164" spans="1:9" s="25" customFormat="1">
      <c r="A164" s="20"/>
      <c r="C164" s="26"/>
      <c r="D164" s="26"/>
      <c r="E164" s="26"/>
      <c r="F164" s="26"/>
      <c r="G164" s="26"/>
      <c r="H164" s="26"/>
      <c r="I164" s="26"/>
    </row>
    <row r="165" spans="1:9" s="25" customFormat="1">
      <c r="A165" s="20"/>
      <c r="C165" s="26"/>
      <c r="D165" s="26"/>
      <c r="E165" s="26"/>
      <c r="F165" s="26"/>
      <c r="G165" s="26"/>
      <c r="H165" s="26"/>
      <c r="I165" s="26"/>
    </row>
    <row r="166" spans="1:9" s="25" customFormat="1">
      <c r="A166" s="20"/>
      <c r="C166" s="26"/>
      <c r="D166" s="26"/>
      <c r="E166" s="26"/>
      <c r="F166" s="26"/>
      <c r="G166" s="26"/>
      <c r="H166" s="26"/>
      <c r="I166" s="26"/>
    </row>
    <row r="167" spans="1:9" s="25" customFormat="1">
      <c r="A167" s="20"/>
      <c r="C167" s="26"/>
      <c r="D167" s="26"/>
      <c r="E167" s="26"/>
      <c r="F167" s="26"/>
      <c r="G167" s="26"/>
      <c r="H167" s="26"/>
      <c r="I167" s="26"/>
    </row>
    <row r="168" spans="1:9" s="25" customFormat="1">
      <c r="A168" s="20"/>
      <c r="C168" s="26"/>
      <c r="D168" s="26"/>
      <c r="E168" s="26"/>
      <c r="F168" s="26"/>
      <c r="G168" s="26"/>
      <c r="H168" s="26"/>
      <c r="I168" s="26"/>
    </row>
    <row r="169" spans="1:9" s="25" customFormat="1">
      <c r="A169" s="20"/>
      <c r="C169" s="26"/>
      <c r="D169" s="26"/>
      <c r="E169" s="26"/>
      <c r="F169" s="26"/>
      <c r="G169" s="26"/>
      <c r="H169" s="26"/>
      <c r="I169" s="26"/>
    </row>
    <row r="170" spans="1:9" s="25" customFormat="1">
      <c r="A170" s="20"/>
      <c r="C170" s="26"/>
      <c r="D170" s="26"/>
      <c r="E170" s="26"/>
      <c r="F170" s="26"/>
      <c r="G170" s="26"/>
      <c r="H170" s="26"/>
      <c r="I170" s="26"/>
    </row>
    <row r="171" spans="1:9" s="25" customFormat="1">
      <c r="A171" s="20"/>
      <c r="C171" s="26"/>
      <c r="D171" s="26"/>
      <c r="E171" s="26"/>
      <c r="F171" s="26"/>
      <c r="G171" s="26"/>
      <c r="H171" s="26"/>
      <c r="I171" s="26"/>
    </row>
    <row r="172" spans="1:9" s="25" customFormat="1">
      <c r="A172" s="20"/>
      <c r="C172" s="26"/>
      <c r="D172" s="26"/>
      <c r="E172" s="26"/>
      <c r="F172" s="26"/>
      <c r="G172" s="26"/>
      <c r="H172" s="26"/>
      <c r="I172" s="26"/>
    </row>
    <row r="173" spans="1:9" s="25" customFormat="1">
      <c r="A173" s="20"/>
      <c r="C173" s="26"/>
      <c r="D173" s="26"/>
      <c r="E173" s="26"/>
      <c r="F173" s="26"/>
      <c r="G173" s="26"/>
      <c r="H173" s="26"/>
      <c r="I173" s="26"/>
    </row>
    <row r="174" spans="1:9" s="25" customFormat="1">
      <c r="A174" s="20"/>
      <c r="C174" s="26"/>
      <c r="D174" s="26"/>
      <c r="E174" s="26"/>
      <c r="F174" s="26"/>
      <c r="G174" s="26"/>
      <c r="H174" s="26"/>
      <c r="I174" s="26"/>
    </row>
    <row r="175" spans="1:9" s="25" customFormat="1">
      <c r="A175" s="20"/>
      <c r="C175" s="26"/>
      <c r="D175" s="26"/>
      <c r="E175" s="26"/>
      <c r="F175" s="26"/>
      <c r="G175" s="26"/>
      <c r="H175" s="26"/>
      <c r="I175" s="26"/>
    </row>
    <row r="176" spans="1:9" s="25" customFormat="1">
      <c r="A176" s="20"/>
      <c r="B176" s="14"/>
      <c r="C176" s="26"/>
      <c r="D176" s="26"/>
      <c r="E176" s="26"/>
      <c r="F176" s="26"/>
      <c r="G176" s="26"/>
      <c r="H176" s="26"/>
      <c r="I176" s="26"/>
    </row>
    <row r="177" spans="1:9" s="25" customFormat="1">
      <c r="A177" s="20"/>
      <c r="C177" s="26"/>
      <c r="D177" s="26"/>
      <c r="E177" s="26"/>
      <c r="F177" s="26"/>
      <c r="G177" s="26"/>
      <c r="H177" s="26"/>
      <c r="I177" s="26"/>
    </row>
    <row r="178" spans="1:9" s="25" customFormat="1">
      <c r="A178" s="20"/>
      <c r="C178" s="26"/>
      <c r="D178" s="26"/>
      <c r="E178" s="26"/>
      <c r="F178" s="26"/>
      <c r="G178" s="26"/>
      <c r="H178" s="26"/>
      <c r="I178" s="26"/>
    </row>
    <row r="179" spans="1:9" s="25" customFormat="1">
      <c r="A179" s="20"/>
      <c r="C179" s="26"/>
      <c r="D179" s="26"/>
      <c r="E179" s="26"/>
      <c r="F179" s="26"/>
      <c r="G179" s="26"/>
      <c r="H179" s="26"/>
      <c r="I179" s="26"/>
    </row>
    <row r="180" spans="1:9" s="25" customFormat="1">
      <c r="A180" s="20"/>
      <c r="C180" s="26"/>
      <c r="D180" s="26"/>
      <c r="E180" s="26"/>
      <c r="F180" s="26"/>
      <c r="G180" s="26"/>
      <c r="H180" s="26"/>
      <c r="I180" s="26"/>
    </row>
    <row r="181" spans="1:9" s="25" customFormat="1">
      <c r="A181" s="20"/>
      <c r="C181" s="26"/>
      <c r="D181" s="26"/>
      <c r="E181" s="26"/>
      <c r="F181" s="26"/>
      <c r="G181" s="26"/>
      <c r="H181" s="26"/>
      <c r="I181" s="26"/>
    </row>
    <row r="182" spans="1:9" s="25" customFormat="1">
      <c r="A182" s="20"/>
      <c r="C182" s="26"/>
      <c r="D182" s="26"/>
      <c r="E182" s="26"/>
      <c r="F182" s="26"/>
      <c r="G182" s="26"/>
      <c r="H182" s="26"/>
      <c r="I182" s="26"/>
    </row>
    <row r="183" spans="1:9" s="25" customFormat="1">
      <c r="A183" s="20"/>
      <c r="C183" s="26"/>
      <c r="D183" s="26"/>
      <c r="E183" s="26"/>
      <c r="F183" s="26"/>
      <c r="G183" s="26"/>
      <c r="H183" s="26"/>
      <c r="I183" s="26"/>
    </row>
    <row r="184" spans="1:9" s="25" customFormat="1">
      <c r="A184" s="20"/>
      <c r="C184" s="26"/>
      <c r="D184" s="26"/>
      <c r="E184" s="26"/>
      <c r="F184" s="26"/>
      <c r="G184" s="26"/>
      <c r="H184" s="26"/>
      <c r="I184" s="26"/>
    </row>
    <row r="185" spans="1:9" s="25" customFormat="1">
      <c r="A185" s="20"/>
      <c r="C185" s="26"/>
      <c r="D185" s="26"/>
      <c r="E185" s="26"/>
      <c r="F185" s="26"/>
      <c r="G185" s="26"/>
      <c r="H185" s="26"/>
      <c r="I185" s="26"/>
    </row>
    <row r="186" spans="1:9" s="25" customFormat="1">
      <c r="A186" s="20"/>
      <c r="C186" s="26"/>
      <c r="D186" s="26"/>
      <c r="E186" s="26"/>
      <c r="F186" s="26"/>
      <c r="G186" s="26"/>
      <c r="H186" s="26"/>
      <c r="I186" s="26"/>
    </row>
    <row r="187" spans="1:9" s="25" customFormat="1">
      <c r="A187" s="20"/>
      <c r="C187" s="26"/>
      <c r="D187" s="26"/>
      <c r="E187" s="26"/>
      <c r="F187" s="26"/>
      <c r="G187" s="26"/>
      <c r="H187" s="26"/>
      <c r="I187" s="26"/>
    </row>
    <row r="188" spans="1:9" s="25" customFormat="1">
      <c r="A188" s="20"/>
      <c r="C188" s="26"/>
      <c r="D188" s="26"/>
      <c r="E188" s="26"/>
      <c r="F188" s="26"/>
      <c r="G188" s="26"/>
      <c r="H188" s="26"/>
      <c r="I188" s="26"/>
    </row>
    <row r="189" spans="1:9" s="25" customFormat="1">
      <c r="A189" s="20"/>
      <c r="C189" s="26"/>
      <c r="D189" s="26"/>
      <c r="E189" s="26"/>
      <c r="F189" s="26"/>
      <c r="G189" s="26"/>
      <c r="H189" s="26"/>
      <c r="I189" s="26"/>
    </row>
    <row r="190" spans="1:9" s="25" customFormat="1">
      <c r="A190" s="20"/>
      <c r="C190" s="26"/>
      <c r="D190" s="26"/>
      <c r="E190" s="26"/>
      <c r="F190" s="26"/>
      <c r="G190" s="26"/>
      <c r="H190" s="26"/>
      <c r="I190" s="26"/>
    </row>
    <row r="191" spans="1:9" s="25" customFormat="1">
      <c r="A191" s="20"/>
      <c r="C191" s="26"/>
      <c r="D191" s="26"/>
      <c r="E191" s="26"/>
      <c r="F191" s="26"/>
      <c r="G191" s="26"/>
      <c r="H191" s="26"/>
      <c r="I191" s="26"/>
    </row>
    <row r="192" spans="1:9" s="25" customFormat="1">
      <c r="A192" s="20"/>
      <c r="C192" s="26"/>
      <c r="D192" s="26"/>
      <c r="E192" s="26"/>
      <c r="F192" s="26"/>
      <c r="G192" s="26"/>
      <c r="H192" s="26"/>
      <c r="I192" s="26"/>
    </row>
    <row r="193" spans="1:9" s="25" customFormat="1">
      <c r="A193" s="20"/>
      <c r="C193" s="26"/>
      <c r="D193" s="26"/>
      <c r="E193" s="26"/>
      <c r="F193" s="26"/>
      <c r="G193" s="26"/>
      <c r="H193" s="26"/>
      <c r="I193" s="26"/>
    </row>
    <row r="194" spans="1:9" s="25" customFormat="1">
      <c r="A194" s="20"/>
      <c r="C194" s="26"/>
      <c r="D194" s="26"/>
      <c r="E194" s="26"/>
      <c r="F194" s="26"/>
      <c r="G194" s="26"/>
      <c r="H194" s="26"/>
      <c r="I194" s="26"/>
    </row>
    <row r="195" spans="1:9" s="25" customFormat="1">
      <c r="A195" s="20"/>
      <c r="C195" s="26"/>
      <c r="D195" s="26"/>
      <c r="E195" s="26"/>
      <c r="F195" s="26"/>
      <c r="G195" s="26"/>
      <c r="H195" s="26"/>
      <c r="I195" s="26"/>
    </row>
    <row r="196" spans="1:9" s="25" customFormat="1">
      <c r="A196" s="20"/>
      <c r="C196" s="26"/>
      <c r="D196" s="26"/>
      <c r="E196" s="26"/>
      <c r="F196" s="26"/>
      <c r="G196" s="26"/>
      <c r="H196" s="26"/>
      <c r="I196" s="26"/>
    </row>
    <row r="197" spans="1:9" s="25" customFormat="1">
      <c r="A197" s="20"/>
      <c r="C197" s="26"/>
      <c r="D197" s="26"/>
      <c r="E197" s="26"/>
      <c r="F197" s="26"/>
      <c r="G197" s="26"/>
      <c r="H197" s="26"/>
      <c r="I197" s="26"/>
    </row>
    <row r="198" spans="1:9" s="25" customFormat="1">
      <c r="A198" s="20"/>
      <c r="C198" s="26"/>
      <c r="D198" s="26"/>
      <c r="E198" s="26"/>
      <c r="F198" s="26"/>
      <c r="G198" s="26"/>
      <c r="H198" s="26"/>
      <c r="I198" s="26"/>
    </row>
    <row r="199" spans="1:9" s="25" customFormat="1">
      <c r="A199" s="20"/>
      <c r="C199" s="26"/>
      <c r="D199" s="26"/>
      <c r="E199" s="26"/>
      <c r="F199" s="26"/>
      <c r="G199" s="26"/>
      <c r="H199" s="26"/>
      <c r="I199" s="26"/>
    </row>
    <row r="200" spans="1:9" s="25" customFormat="1">
      <c r="A200" s="20"/>
      <c r="C200" s="26"/>
      <c r="D200" s="26"/>
      <c r="E200" s="26"/>
      <c r="F200" s="26"/>
      <c r="G200" s="26"/>
      <c r="H200" s="26"/>
      <c r="I200" s="26"/>
    </row>
    <row r="201" spans="1:9" s="25" customFormat="1">
      <c r="A201" s="20"/>
      <c r="C201" s="26"/>
      <c r="D201" s="26"/>
      <c r="E201" s="26"/>
      <c r="F201" s="26"/>
      <c r="G201" s="26"/>
      <c r="H201" s="26"/>
      <c r="I201" s="26"/>
    </row>
    <row r="202" spans="1:9" s="25" customFormat="1">
      <c r="A202" s="20"/>
      <c r="C202" s="26"/>
      <c r="D202" s="26"/>
      <c r="E202" s="26"/>
      <c r="F202" s="26"/>
      <c r="G202" s="26"/>
      <c r="H202" s="26"/>
      <c r="I202" s="26"/>
    </row>
    <row r="203" spans="1:9" s="25" customFormat="1">
      <c r="A203" s="20"/>
      <c r="C203" s="26"/>
      <c r="D203" s="26"/>
      <c r="E203" s="26"/>
      <c r="F203" s="26"/>
      <c r="G203" s="26"/>
      <c r="H203" s="26"/>
      <c r="I203" s="26"/>
    </row>
    <row r="204" spans="1:9" s="25" customFormat="1">
      <c r="A204" s="20"/>
      <c r="C204" s="26"/>
      <c r="D204" s="26"/>
      <c r="E204" s="26"/>
      <c r="F204" s="26"/>
      <c r="G204" s="26"/>
      <c r="H204" s="26"/>
      <c r="I204" s="26"/>
    </row>
    <row r="205" spans="1:9" s="25" customFormat="1">
      <c r="A205" s="20"/>
      <c r="C205" s="26"/>
      <c r="D205" s="26"/>
      <c r="E205" s="26"/>
      <c r="F205" s="26"/>
      <c r="G205" s="26"/>
      <c r="H205" s="26"/>
      <c r="I205" s="26"/>
    </row>
    <row r="206" spans="1:9" s="25" customFormat="1">
      <c r="A206" s="20"/>
      <c r="C206" s="26"/>
      <c r="D206" s="26"/>
      <c r="E206" s="26"/>
      <c r="F206" s="26"/>
      <c r="G206" s="26"/>
      <c r="H206" s="26"/>
      <c r="I206" s="26"/>
    </row>
    <row r="207" spans="1:9" s="25" customFormat="1">
      <c r="A207" s="20"/>
      <c r="C207" s="26"/>
      <c r="D207" s="26"/>
      <c r="E207" s="26"/>
      <c r="F207" s="26"/>
      <c r="G207" s="26"/>
      <c r="H207" s="26"/>
      <c r="I207" s="26"/>
    </row>
    <row r="208" spans="1:9" s="25" customFormat="1">
      <c r="A208" s="20"/>
      <c r="C208" s="26"/>
      <c r="D208" s="26"/>
      <c r="E208" s="26"/>
      <c r="F208" s="26"/>
      <c r="G208" s="26"/>
      <c r="H208" s="26"/>
      <c r="I208" s="26"/>
    </row>
    <row r="209" spans="1:9" s="25" customFormat="1">
      <c r="A209" s="20"/>
      <c r="C209" s="26"/>
      <c r="D209" s="26"/>
      <c r="E209" s="26"/>
      <c r="F209" s="26"/>
      <c r="G209" s="26"/>
      <c r="H209" s="26"/>
      <c r="I209" s="26"/>
    </row>
    <row r="210" spans="1:9" s="25" customFormat="1">
      <c r="A210" s="20"/>
      <c r="C210" s="26"/>
      <c r="D210" s="26"/>
      <c r="E210" s="26"/>
      <c r="F210" s="26"/>
      <c r="G210" s="26"/>
      <c r="H210" s="26"/>
      <c r="I210" s="26"/>
    </row>
    <row r="211" spans="1:9" s="25" customFormat="1">
      <c r="A211" s="20"/>
      <c r="C211" s="26"/>
      <c r="D211" s="26"/>
      <c r="E211" s="26"/>
      <c r="F211" s="26"/>
      <c r="G211" s="26"/>
      <c r="H211" s="26"/>
      <c r="I211" s="26"/>
    </row>
    <row r="212" spans="1:9" s="25" customFormat="1">
      <c r="A212" s="20"/>
      <c r="C212" s="26"/>
      <c r="D212" s="26"/>
      <c r="E212" s="26"/>
      <c r="F212" s="26"/>
      <c r="G212" s="26"/>
      <c r="H212" s="26"/>
      <c r="I212" s="26"/>
    </row>
    <row r="213" spans="1:9" s="25" customFormat="1">
      <c r="A213" s="20"/>
      <c r="C213" s="26"/>
      <c r="D213" s="26"/>
      <c r="E213" s="26"/>
      <c r="F213" s="26"/>
      <c r="G213" s="26"/>
      <c r="H213" s="26"/>
      <c r="I213" s="26"/>
    </row>
    <row r="214" spans="1:9" s="25" customFormat="1">
      <c r="A214" s="20"/>
      <c r="C214" s="26"/>
      <c r="D214" s="26"/>
      <c r="E214" s="26"/>
      <c r="F214" s="26"/>
      <c r="G214" s="26"/>
      <c r="H214" s="26"/>
      <c r="I214" s="26"/>
    </row>
    <row r="215" spans="1:9" s="25" customFormat="1">
      <c r="A215" s="20"/>
      <c r="C215" s="26"/>
      <c r="D215" s="26"/>
      <c r="E215" s="26"/>
      <c r="F215" s="26"/>
      <c r="G215" s="26"/>
      <c r="H215" s="26"/>
      <c r="I215" s="26"/>
    </row>
    <row r="216" spans="1:9" s="25" customFormat="1">
      <c r="A216" s="20"/>
      <c r="C216" s="26"/>
      <c r="D216" s="26"/>
      <c r="E216" s="26"/>
      <c r="F216" s="26"/>
      <c r="G216" s="26"/>
      <c r="H216" s="26"/>
      <c r="I216" s="26"/>
    </row>
    <row r="217" spans="1:9" s="25" customFormat="1">
      <c r="A217" s="20"/>
      <c r="C217" s="26"/>
      <c r="D217" s="26"/>
      <c r="E217" s="26"/>
      <c r="F217" s="26"/>
      <c r="G217" s="26"/>
      <c r="H217" s="26"/>
      <c r="I217" s="26"/>
    </row>
    <row r="218" spans="1:9" s="25" customFormat="1">
      <c r="A218" s="20"/>
      <c r="C218" s="26"/>
      <c r="D218" s="26"/>
      <c r="E218" s="26"/>
      <c r="F218" s="26"/>
      <c r="G218" s="26"/>
      <c r="H218" s="26"/>
      <c r="I218" s="26"/>
    </row>
    <row r="219" spans="1:9" s="25" customFormat="1">
      <c r="A219" s="20"/>
      <c r="C219" s="26"/>
      <c r="D219" s="26"/>
      <c r="E219" s="26"/>
      <c r="F219" s="26"/>
      <c r="G219" s="26"/>
      <c r="H219" s="26"/>
      <c r="I219" s="26"/>
    </row>
    <row r="220" spans="1:9" s="25" customFormat="1">
      <c r="A220" s="20"/>
      <c r="C220" s="26"/>
      <c r="D220" s="26"/>
      <c r="E220" s="26"/>
      <c r="F220" s="26"/>
      <c r="G220" s="26"/>
      <c r="H220" s="26"/>
      <c r="I220" s="26"/>
    </row>
    <row r="221" spans="1:9" s="25" customFormat="1">
      <c r="A221" s="20"/>
      <c r="C221" s="26"/>
      <c r="D221" s="26"/>
      <c r="E221" s="26"/>
      <c r="F221" s="26"/>
      <c r="G221" s="26"/>
      <c r="H221" s="26"/>
      <c r="I221" s="26"/>
    </row>
    <row r="222" spans="1:9" s="25" customFormat="1">
      <c r="A222" s="20"/>
      <c r="C222" s="26"/>
      <c r="D222" s="26"/>
      <c r="E222" s="26"/>
      <c r="F222" s="26"/>
      <c r="G222" s="26"/>
      <c r="H222" s="26"/>
      <c r="I222" s="26"/>
    </row>
    <row r="223" spans="1:9" s="25" customFormat="1">
      <c r="A223" s="20"/>
      <c r="C223" s="26"/>
      <c r="D223" s="26"/>
      <c r="E223" s="26"/>
      <c r="F223" s="26"/>
      <c r="G223" s="26"/>
      <c r="H223" s="26"/>
      <c r="I223" s="26"/>
    </row>
    <row r="224" spans="1:9" s="25" customFormat="1">
      <c r="A224" s="20"/>
      <c r="C224" s="26"/>
      <c r="D224" s="26"/>
      <c r="E224" s="26"/>
      <c r="F224" s="26"/>
      <c r="G224" s="26"/>
      <c r="H224" s="26"/>
      <c r="I224" s="26"/>
    </row>
    <row r="225" spans="1:9" s="25" customFormat="1">
      <c r="A225" s="20"/>
      <c r="C225" s="26"/>
      <c r="D225" s="26"/>
      <c r="E225" s="26"/>
      <c r="F225" s="26"/>
      <c r="G225" s="26"/>
      <c r="H225" s="26"/>
      <c r="I225" s="26"/>
    </row>
    <row r="226" spans="1:9" s="25" customFormat="1">
      <c r="A226" s="20"/>
      <c r="C226" s="26"/>
      <c r="D226" s="26"/>
      <c r="E226" s="26"/>
      <c r="F226" s="26"/>
      <c r="G226" s="26"/>
      <c r="H226" s="26"/>
      <c r="I226" s="26"/>
    </row>
    <row r="227" spans="1:9" s="25" customFormat="1">
      <c r="A227" s="20"/>
      <c r="C227" s="26"/>
      <c r="D227" s="26"/>
      <c r="E227" s="26"/>
      <c r="F227" s="26"/>
      <c r="G227" s="26"/>
      <c r="H227" s="26"/>
      <c r="I227" s="26"/>
    </row>
    <row r="228" spans="1:9" s="25" customFormat="1">
      <c r="A228" s="20"/>
      <c r="C228" s="26"/>
      <c r="D228" s="26"/>
      <c r="E228" s="26"/>
      <c r="F228" s="26"/>
      <c r="G228" s="26"/>
      <c r="H228" s="26"/>
      <c r="I228" s="26"/>
    </row>
    <row r="229" spans="1:9" s="25" customFormat="1">
      <c r="A229" s="20"/>
      <c r="C229" s="26"/>
      <c r="D229" s="26"/>
      <c r="E229" s="26"/>
      <c r="F229" s="26"/>
      <c r="G229" s="26"/>
      <c r="H229" s="26"/>
      <c r="I229" s="26"/>
    </row>
    <row r="230" spans="1:9" s="25" customFormat="1">
      <c r="A230" s="20"/>
      <c r="C230" s="26"/>
      <c r="D230" s="26"/>
      <c r="E230" s="26"/>
      <c r="F230" s="26"/>
      <c r="G230" s="26"/>
      <c r="H230" s="26"/>
      <c r="I230" s="26"/>
    </row>
    <row r="231" spans="1:9" s="25" customFormat="1">
      <c r="A231" s="20"/>
      <c r="C231" s="26"/>
      <c r="D231" s="26"/>
      <c r="E231" s="26"/>
      <c r="F231" s="26"/>
      <c r="G231" s="26"/>
      <c r="H231" s="26"/>
      <c r="I231" s="26"/>
    </row>
    <row r="232" spans="1:9" s="25" customFormat="1">
      <c r="A232" s="20"/>
      <c r="C232" s="26"/>
      <c r="D232" s="26"/>
      <c r="E232" s="26"/>
      <c r="F232" s="26"/>
      <c r="G232" s="26"/>
      <c r="H232" s="26"/>
      <c r="I232" s="26"/>
    </row>
    <row r="233" spans="1:9" s="25" customFormat="1">
      <c r="A233" s="20"/>
      <c r="C233" s="26"/>
      <c r="D233" s="26"/>
      <c r="E233" s="26"/>
      <c r="F233" s="26"/>
      <c r="G233" s="26"/>
      <c r="H233" s="26"/>
      <c r="I233" s="26"/>
    </row>
    <row r="234" spans="1:9" s="25" customFormat="1">
      <c r="A234" s="20"/>
      <c r="C234" s="26"/>
      <c r="D234" s="26"/>
      <c r="E234" s="26"/>
      <c r="F234" s="26"/>
      <c r="G234" s="26"/>
      <c r="H234" s="26"/>
      <c r="I234" s="26"/>
    </row>
    <row r="235" spans="1:9" s="25" customFormat="1">
      <c r="A235" s="20"/>
      <c r="C235" s="26"/>
      <c r="D235" s="26"/>
      <c r="E235" s="26"/>
      <c r="F235" s="26"/>
      <c r="G235" s="26"/>
      <c r="H235" s="26"/>
      <c r="I235" s="26"/>
    </row>
    <row r="236" spans="1:9" s="25" customFormat="1">
      <c r="A236" s="20"/>
      <c r="C236" s="26"/>
      <c r="D236" s="26"/>
      <c r="E236" s="26"/>
      <c r="F236" s="26"/>
      <c r="G236" s="26"/>
      <c r="H236" s="26"/>
      <c r="I236" s="26"/>
    </row>
    <row r="237" spans="1:9" s="25" customFormat="1">
      <c r="A237" s="20"/>
      <c r="C237" s="26"/>
      <c r="D237" s="26"/>
      <c r="E237" s="26"/>
      <c r="F237" s="26"/>
      <c r="G237" s="26"/>
      <c r="H237" s="26"/>
      <c r="I237" s="26"/>
    </row>
    <row r="238" spans="1:9" s="25" customFormat="1">
      <c r="A238" s="20"/>
      <c r="C238" s="26"/>
      <c r="D238" s="26"/>
      <c r="E238" s="26"/>
      <c r="F238" s="26"/>
      <c r="G238" s="26"/>
      <c r="H238" s="26"/>
      <c r="I238" s="26"/>
    </row>
    <row r="239" spans="1:9" s="25" customFormat="1">
      <c r="A239" s="20"/>
      <c r="C239" s="26"/>
      <c r="D239" s="26"/>
      <c r="E239" s="26"/>
      <c r="F239" s="26"/>
      <c r="G239" s="26"/>
      <c r="H239" s="26"/>
      <c r="I239" s="26"/>
    </row>
    <row r="240" spans="1:9" s="25" customFormat="1">
      <c r="A240" s="20"/>
      <c r="C240" s="26"/>
      <c r="D240" s="26"/>
      <c r="E240" s="26"/>
      <c r="F240" s="26"/>
      <c r="G240" s="26"/>
      <c r="H240" s="26"/>
      <c r="I240" s="26"/>
    </row>
    <row r="241" spans="1:9" s="25" customFormat="1">
      <c r="A241" s="20"/>
      <c r="C241" s="26"/>
      <c r="D241" s="26"/>
      <c r="E241" s="26"/>
      <c r="F241" s="26"/>
      <c r="G241" s="26"/>
      <c r="H241" s="26"/>
      <c r="I241" s="26"/>
    </row>
    <row r="242" spans="1:9" s="25" customFormat="1">
      <c r="A242" s="20"/>
      <c r="C242" s="26"/>
      <c r="D242" s="26"/>
      <c r="E242" s="26"/>
      <c r="F242" s="26"/>
      <c r="G242" s="26"/>
      <c r="H242" s="26"/>
      <c r="I242" s="26"/>
    </row>
    <row r="243" spans="1:9" s="25" customFormat="1">
      <c r="A243" s="20"/>
      <c r="C243" s="26"/>
      <c r="D243" s="26"/>
      <c r="E243" s="26"/>
      <c r="F243" s="26"/>
      <c r="G243" s="26"/>
      <c r="H243" s="26"/>
      <c r="I243" s="26"/>
    </row>
    <row r="244" spans="1:9" s="25" customFormat="1">
      <c r="A244" s="20"/>
      <c r="C244" s="26"/>
      <c r="D244" s="26"/>
      <c r="E244" s="26"/>
      <c r="F244" s="26"/>
      <c r="G244" s="26"/>
      <c r="H244" s="26"/>
      <c r="I244" s="26"/>
    </row>
    <row r="245" spans="1:9" s="25" customFormat="1">
      <c r="A245" s="20"/>
      <c r="C245" s="26"/>
      <c r="D245" s="26"/>
      <c r="E245" s="26"/>
      <c r="F245" s="26"/>
      <c r="G245" s="26"/>
      <c r="H245" s="26"/>
      <c r="I245" s="26"/>
    </row>
    <row r="246" spans="1:9" s="25" customFormat="1">
      <c r="A246" s="20"/>
      <c r="C246" s="26"/>
      <c r="D246" s="26"/>
      <c r="E246" s="26"/>
      <c r="F246" s="26"/>
      <c r="G246" s="26"/>
      <c r="H246" s="26"/>
      <c r="I246" s="26"/>
    </row>
    <row r="247" spans="1:9" s="25" customFormat="1">
      <c r="A247" s="20"/>
      <c r="C247" s="26"/>
      <c r="D247" s="26"/>
      <c r="E247" s="26"/>
      <c r="F247" s="26"/>
      <c r="G247" s="26"/>
      <c r="H247" s="26"/>
      <c r="I247" s="26"/>
    </row>
    <row r="248" spans="1:9" s="25" customFormat="1">
      <c r="A248" s="20"/>
      <c r="C248" s="26"/>
      <c r="D248" s="26"/>
      <c r="E248" s="26"/>
      <c r="F248" s="26"/>
      <c r="G248" s="26"/>
      <c r="H248" s="26"/>
      <c r="I248" s="26"/>
    </row>
    <row r="249" spans="1:9" s="25" customFormat="1">
      <c r="A249" s="20"/>
      <c r="C249" s="26"/>
      <c r="D249" s="26"/>
      <c r="E249" s="26"/>
      <c r="F249" s="26"/>
      <c r="G249" s="26"/>
      <c r="H249" s="26"/>
      <c r="I249" s="26"/>
    </row>
    <row r="250" spans="1:9" s="25" customFormat="1">
      <c r="A250" s="20"/>
      <c r="C250" s="26"/>
      <c r="D250" s="26"/>
      <c r="E250" s="26"/>
      <c r="F250" s="26"/>
      <c r="G250" s="26"/>
      <c r="H250" s="26"/>
      <c r="I250" s="26"/>
    </row>
    <row r="251" spans="1:9" s="25" customFormat="1">
      <c r="A251" s="20"/>
      <c r="C251" s="26"/>
      <c r="D251" s="26"/>
      <c r="E251" s="26"/>
      <c r="F251" s="26"/>
      <c r="G251" s="26"/>
      <c r="H251" s="26"/>
      <c r="I251" s="26"/>
    </row>
    <row r="252" spans="1:9" s="25" customFormat="1">
      <c r="A252" s="20"/>
      <c r="C252" s="26"/>
      <c r="D252" s="26"/>
      <c r="E252" s="26"/>
      <c r="F252" s="26"/>
      <c r="G252" s="26"/>
      <c r="H252" s="26"/>
      <c r="I252" s="26"/>
    </row>
    <row r="253" spans="1:9" s="25" customFormat="1">
      <c r="A253" s="20"/>
      <c r="C253" s="26"/>
      <c r="D253" s="26"/>
      <c r="E253" s="26"/>
      <c r="F253" s="26"/>
      <c r="G253" s="26"/>
      <c r="H253" s="26"/>
      <c r="I253" s="26"/>
    </row>
    <row r="254" spans="1:9" s="25" customFormat="1">
      <c r="A254" s="20"/>
      <c r="C254" s="26"/>
      <c r="D254" s="26"/>
      <c r="E254" s="26"/>
      <c r="F254" s="26"/>
      <c r="G254" s="26"/>
      <c r="H254" s="26"/>
      <c r="I254" s="26"/>
    </row>
    <row r="255" spans="1:9" s="25" customFormat="1">
      <c r="A255" s="20"/>
      <c r="C255" s="26"/>
      <c r="D255" s="26"/>
      <c r="E255" s="26"/>
      <c r="F255" s="26"/>
      <c r="G255" s="26"/>
      <c r="H255" s="26"/>
      <c r="I255" s="26"/>
    </row>
    <row r="256" spans="1:9" s="25" customFormat="1">
      <c r="A256" s="20"/>
      <c r="C256" s="26"/>
      <c r="D256" s="26"/>
      <c r="E256" s="26"/>
      <c r="F256" s="26"/>
      <c r="G256" s="26"/>
      <c r="H256" s="26"/>
      <c r="I256" s="26"/>
    </row>
    <row r="257" spans="1:9" s="25" customFormat="1">
      <c r="A257" s="20"/>
      <c r="C257" s="26"/>
      <c r="D257" s="26"/>
      <c r="E257" s="26"/>
      <c r="F257" s="26"/>
      <c r="G257" s="26"/>
      <c r="H257" s="26"/>
      <c r="I257" s="26"/>
    </row>
    <row r="258" spans="1:9" s="25" customFormat="1">
      <c r="A258" s="20"/>
      <c r="C258" s="26"/>
      <c r="D258" s="26"/>
      <c r="E258" s="26"/>
      <c r="F258" s="26"/>
      <c r="G258" s="26"/>
      <c r="H258" s="26"/>
      <c r="I258" s="26"/>
    </row>
    <row r="259" spans="1:9" s="25" customFormat="1">
      <c r="A259" s="20"/>
      <c r="C259" s="26"/>
      <c r="D259" s="26"/>
      <c r="E259" s="26"/>
      <c r="F259" s="26"/>
      <c r="G259" s="26"/>
      <c r="H259" s="26"/>
      <c r="I259" s="26"/>
    </row>
    <row r="260" spans="1:9" s="25" customFormat="1">
      <c r="A260" s="20"/>
      <c r="C260" s="26"/>
      <c r="D260" s="26"/>
      <c r="E260" s="26"/>
      <c r="F260" s="26"/>
      <c r="G260" s="26"/>
      <c r="H260" s="26"/>
      <c r="I260" s="26"/>
    </row>
    <row r="261" spans="1:9" s="25" customFormat="1">
      <c r="A261" s="20"/>
      <c r="C261" s="26"/>
      <c r="D261" s="26"/>
      <c r="E261" s="26"/>
      <c r="F261" s="26"/>
      <c r="G261" s="26"/>
      <c r="H261" s="26"/>
      <c r="I261" s="26"/>
    </row>
    <row r="262" spans="1:9" s="25" customFormat="1">
      <c r="A262" s="20"/>
      <c r="C262" s="26"/>
      <c r="D262" s="26"/>
      <c r="E262" s="26"/>
      <c r="F262" s="26"/>
      <c r="G262" s="26"/>
      <c r="H262" s="26"/>
      <c r="I262" s="26"/>
    </row>
    <row r="263" spans="1:9" s="25" customFormat="1">
      <c r="A263" s="20"/>
      <c r="C263" s="26"/>
      <c r="D263" s="26"/>
      <c r="E263" s="26"/>
      <c r="F263" s="26"/>
      <c r="G263" s="26"/>
      <c r="H263" s="26"/>
      <c r="I263" s="26"/>
    </row>
    <row r="264" spans="1:9" s="25" customFormat="1">
      <c r="A264" s="20"/>
      <c r="C264" s="26"/>
      <c r="D264" s="26"/>
      <c r="E264" s="26"/>
      <c r="F264" s="26"/>
      <c r="G264" s="26"/>
      <c r="H264" s="26"/>
      <c r="I264" s="26"/>
    </row>
    <row r="265" spans="1:9" s="25" customFormat="1">
      <c r="A265" s="20"/>
      <c r="C265" s="26"/>
      <c r="D265" s="26"/>
      <c r="E265" s="26"/>
      <c r="F265" s="26"/>
      <c r="G265" s="26"/>
      <c r="H265" s="26"/>
      <c r="I265" s="26"/>
    </row>
    <row r="266" spans="1:9" s="25" customFormat="1">
      <c r="A266" s="20"/>
      <c r="C266" s="26"/>
      <c r="D266" s="26"/>
      <c r="E266" s="26"/>
      <c r="F266" s="26"/>
      <c r="G266" s="26"/>
      <c r="H266" s="26"/>
      <c r="I266" s="26"/>
    </row>
    <row r="267" spans="1:9" s="25" customFormat="1">
      <c r="A267" s="20"/>
      <c r="C267" s="26"/>
      <c r="D267" s="26"/>
      <c r="E267" s="26"/>
      <c r="F267" s="26"/>
      <c r="G267" s="26"/>
      <c r="H267" s="26"/>
      <c r="I267" s="26"/>
    </row>
    <row r="268" spans="1:9" s="25" customFormat="1">
      <c r="A268" s="20"/>
      <c r="C268" s="26"/>
      <c r="D268" s="26"/>
      <c r="E268" s="26"/>
      <c r="F268" s="26"/>
      <c r="G268" s="26"/>
      <c r="H268" s="26"/>
      <c r="I268" s="26"/>
    </row>
    <row r="269" spans="1:9" s="25" customFormat="1">
      <c r="A269" s="20"/>
      <c r="C269" s="26"/>
      <c r="D269" s="26"/>
      <c r="E269" s="26"/>
      <c r="F269" s="26"/>
      <c r="G269" s="26"/>
      <c r="H269" s="26"/>
      <c r="I269" s="26"/>
    </row>
    <row r="270" spans="1:9" s="25" customFormat="1">
      <c r="A270" s="20"/>
      <c r="C270" s="26"/>
      <c r="D270" s="26"/>
      <c r="E270" s="26"/>
      <c r="F270" s="26"/>
      <c r="G270" s="26"/>
      <c r="H270" s="26"/>
      <c r="I270" s="26"/>
    </row>
    <row r="271" spans="1:9" s="25" customFormat="1">
      <c r="A271" s="20"/>
      <c r="C271" s="26"/>
      <c r="D271" s="26"/>
      <c r="E271" s="26"/>
      <c r="F271" s="26"/>
      <c r="G271" s="26"/>
      <c r="H271" s="26"/>
      <c r="I271" s="26"/>
    </row>
    <row r="272" spans="1:9" s="25" customFormat="1">
      <c r="A272" s="20"/>
      <c r="C272" s="26"/>
      <c r="D272" s="26"/>
      <c r="E272" s="26"/>
      <c r="F272" s="26"/>
      <c r="G272" s="26"/>
      <c r="H272" s="26"/>
      <c r="I272" s="26"/>
    </row>
    <row r="273" spans="1:9" s="25" customFormat="1">
      <c r="A273" s="20"/>
      <c r="C273" s="26"/>
      <c r="D273" s="26"/>
      <c r="E273" s="26"/>
      <c r="F273" s="26"/>
      <c r="G273" s="26"/>
      <c r="H273" s="26"/>
      <c r="I273" s="26"/>
    </row>
    <row r="274" spans="1:9" s="25" customFormat="1">
      <c r="A274" s="20"/>
      <c r="C274" s="26"/>
      <c r="D274" s="26"/>
      <c r="E274" s="26"/>
      <c r="F274" s="26"/>
      <c r="G274" s="26"/>
      <c r="H274" s="26"/>
      <c r="I274" s="26"/>
    </row>
    <row r="275" spans="1:9" s="25" customFormat="1">
      <c r="A275" s="20"/>
      <c r="C275" s="26"/>
      <c r="D275" s="26"/>
      <c r="E275" s="26"/>
      <c r="F275" s="26"/>
      <c r="G275" s="26"/>
      <c r="H275" s="26"/>
      <c r="I275" s="26"/>
    </row>
    <row r="276" spans="1:9" s="25" customFormat="1">
      <c r="A276" s="20"/>
      <c r="C276" s="26"/>
      <c r="D276" s="26"/>
      <c r="E276" s="26"/>
      <c r="F276" s="26"/>
      <c r="G276" s="26"/>
      <c r="H276" s="26"/>
      <c r="I276" s="26"/>
    </row>
    <row r="277" spans="1:9" s="25" customFormat="1">
      <c r="A277" s="20"/>
      <c r="C277" s="26"/>
      <c r="D277" s="26"/>
      <c r="E277" s="26"/>
      <c r="F277" s="26"/>
      <c r="G277" s="26"/>
      <c r="H277" s="26"/>
      <c r="I277" s="26"/>
    </row>
    <row r="278" spans="1:9" s="25" customFormat="1">
      <c r="A278" s="20"/>
      <c r="C278" s="26"/>
      <c r="D278" s="26"/>
      <c r="E278" s="26"/>
      <c r="F278" s="26"/>
      <c r="G278" s="26"/>
      <c r="H278" s="26"/>
      <c r="I278" s="26"/>
    </row>
    <row r="279" spans="1:9" s="25" customFormat="1">
      <c r="A279" s="20"/>
      <c r="C279" s="26"/>
      <c r="D279" s="26"/>
      <c r="E279" s="26"/>
      <c r="F279" s="26"/>
      <c r="G279" s="26"/>
      <c r="H279" s="26"/>
      <c r="I279" s="26"/>
    </row>
    <row r="280" spans="1:9" s="25" customFormat="1">
      <c r="A280" s="20"/>
      <c r="C280" s="26"/>
      <c r="D280" s="26"/>
      <c r="E280" s="26"/>
      <c r="F280" s="26"/>
      <c r="G280" s="26"/>
      <c r="H280" s="26"/>
      <c r="I280" s="26"/>
    </row>
    <row r="281" spans="1:9" s="25" customFormat="1">
      <c r="A281" s="20"/>
      <c r="C281" s="26"/>
      <c r="D281" s="26"/>
      <c r="E281" s="26"/>
      <c r="F281" s="26"/>
      <c r="G281" s="26"/>
      <c r="H281" s="26"/>
      <c r="I281" s="26"/>
    </row>
    <row r="282" spans="1:9" s="25" customFormat="1">
      <c r="A282" s="20"/>
      <c r="C282" s="26"/>
      <c r="D282" s="26"/>
      <c r="E282" s="26"/>
      <c r="F282" s="26"/>
      <c r="G282" s="26"/>
      <c r="H282" s="26"/>
      <c r="I282" s="26"/>
    </row>
    <row r="283" spans="1:9" s="25" customFormat="1">
      <c r="A283" s="20"/>
      <c r="C283" s="26"/>
      <c r="D283" s="26"/>
      <c r="E283" s="26"/>
      <c r="F283" s="26"/>
      <c r="G283" s="26"/>
      <c r="H283" s="26"/>
      <c r="I283" s="26"/>
    </row>
    <row r="284" spans="1:9" s="25" customFormat="1">
      <c r="A284" s="20"/>
      <c r="C284" s="26"/>
      <c r="D284" s="26"/>
      <c r="E284" s="26"/>
      <c r="F284" s="26"/>
      <c r="G284" s="26"/>
      <c r="H284" s="26"/>
      <c r="I284" s="26"/>
    </row>
    <row r="285" spans="1:9" s="25" customFormat="1">
      <c r="A285" s="20"/>
      <c r="C285" s="26"/>
      <c r="D285" s="26"/>
      <c r="E285" s="26"/>
      <c r="F285" s="26"/>
      <c r="G285" s="26"/>
      <c r="H285" s="26"/>
      <c r="I285" s="26"/>
    </row>
    <row r="286" spans="1:9" s="25" customFormat="1">
      <c r="A286" s="20"/>
      <c r="C286" s="26"/>
      <c r="D286" s="26"/>
      <c r="E286" s="26"/>
      <c r="F286" s="26"/>
      <c r="G286" s="26"/>
      <c r="H286" s="26"/>
      <c r="I286" s="26"/>
    </row>
    <row r="287" spans="1:9" s="25" customFormat="1">
      <c r="A287" s="20"/>
      <c r="C287" s="26"/>
      <c r="D287" s="26"/>
      <c r="E287" s="26"/>
      <c r="F287" s="26"/>
      <c r="G287" s="26"/>
      <c r="H287" s="26"/>
      <c r="I287" s="26"/>
    </row>
    <row r="288" spans="1:9" s="25" customFormat="1">
      <c r="A288" s="20"/>
      <c r="C288" s="26"/>
      <c r="D288" s="26"/>
      <c r="E288" s="26"/>
      <c r="F288" s="26"/>
      <c r="G288" s="26"/>
      <c r="H288" s="26"/>
      <c r="I288" s="26"/>
    </row>
    <row r="289" spans="1:9" s="25" customFormat="1">
      <c r="A289" s="20"/>
      <c r="C289" s="26"/>
      <c r="D289" s="26"/>
      <c r="E289" s="26"/>
      <c r="F289" s="26"/>
      <c r="G289" s="26"/>
      <c r="H289" s="26"/>
      <c r="I289" s="26"/>
    </row>
    <row r="290" spans="1:9" s="25" customFormat="1">
      <c r="A290" s="20"/>
      <c r="C290" s="26"/>
      <c r="D290" s="26"/>
      <c r="E290" s="26"/>
      <c r="F290" s="26"/>
      <c r="G290" s="26"/>
      <c r="H290" s="26"/>
      <c r="I290" s="26"/>
    </row>
    <row r="291" spans="1:9" s="25" customFormat="1">
      <c r="A291" s="20"/>
      <c r="C291" s="26"/>
      <c r="D291" s="26"/>
      <c r="E291" s="26"/>
      <c r="F291" s="26"/>
      <c r="G291" s="26"/>
      <c r="H291" s="26"/>
      <c r="I291" s="26"/>
    </row>
    <row r="292" spans="1:9" s="25" customFormat="1">
      <c r="A292" s="20"/>
      <c r="C292" s="26"/>
      <c r="D292" s="26"/>
      <c r="E292" s="26"/>
      <c r="F292" s="26"/>
      <c r="G292" s="26"/>
      <c r="H292" s="26"/>
      <c r="I292" s="26"/>
    </row>
    <row r="293" spans="1:9" s="25" customFormat="1">
      <c r="A293" s="20"/>
      <c r="C293" s="26"/>
      <c r="D293" s="26"/>
      <c r="E293" s="26"/>
      <c r="F293" s="26"/>
      <c r="G293" s="26"/>
      <c r="H293" s="26"/>
      <c r="I293" s="26"/>
    </row>
    <row r="294" spans="1:9" s="25" customFormat="1">
      <c r="A294" s="20"/>
      <c r="C294" s="26"/>
      <c r="D294" s="26"/>
      <c r="E294" s="26"/>
      <c r="F294" s="26"/>
      <c r="G294" s="26"/>
      <c r="H294" s="26"/>
      <c r="I294" s="26"/>
    </row>
    <row r="295" spans="1:9" s="25" customFormat="1">
      <c r="A295" s="20"/>
      <c r="C295" s="26"/>
      <c r="D295" s="26"/>
      <c r="E295" s="26"/>
      <c r="F295" s="26"/>
      <c r="G295" s="26"/>
      <c r="H295" s="26"/>
      <c r="I295" s="26"/>
    </row>
    <row r="296" spans="1:9" s="25" customFormat="1">
      <c r="A296" s="20"/>
      <c r="C296" s="26"/>
      <c r="D296" s="26"/>
      <c r="E296" s="26"/>
      <c r="F296" s="26"/>
      <c r="G296" s="26"/>
      <c r="H296" s="26"/>
      <c r="I296" s="26"/>
    </row>
    <row r="297" spans="1:9" s="25" customFormat="1">
      <c r="A297" s="20"/>
      <c r="C297" s="26"/>
      <c r="D297" s="26"/>
      <c r="E297" s="26"/>
      <c r="F297" s="26"/>
      <c r="G297" s="26"/>
      <c r="H297" s="26"/>
      <c r="I297" s="26"/>
    </row>
    <row r="298" spans="1:9" s="25" customFormat="1">
      <c r="A298" s="20"/>
      <c r="C298" s="26"/>
      <c r="D298" s="26"/>
      <c r="E298" s="26"/>
      <c r="F298" s="26"/>
      <c r="G298" s="26"/>
      <c r="H298" s="26"/>
      <c r="I298" s="26"/>
    </row>
    <row r="299" spans="1:9" s="25" customFormat="1">
      <c r="A299" s="20"/>
      <c r="C299" s="26"/>
      <c r="D299" s="26"/>
      <c r="E299" s="26"/>
      <c r="F299" s="26"/>
      <c r="G299" s="26"/>
      <c r="H299" s="26"/>
      <c r="I299" s="26"/>
    </row>
    <row r="300" spans="1:9" s="25" customFormat="1">
      <c r="A300" s="20"/>
      <c r="C300" s="26"/>
      <c r="D300" s="26"/>
      <c r="E300" s="26"/>
      <c r="F300" s="26"/>
      <c r="G300" s="26"/>
      <c r="H300" s="26"/>
      <c r="I300" s="26"/>
    </row>
    <row r="301" spans="1:9" s="25" customFormat="1">
      <c r="A301" s="20"/>
      <c r="C301" s="26"/>
      <c r="D301" s="26"/>
      <c r="E301" s="26"/>
      <c r="F301" s="26"/>
      <c r="G301" s="26"/>
      <c r="H301" s="26"/>
      <c r="I301" s="26"/>
    </row>
    <row r="302" spans="1:9" s="25" customFormat="1">
      <c r="A302" s="20"/>
      <c r="C302" s="26"/>
      <c r="D302" s="26"/>
      <c r="E302" s="26"/>
      <c r="F302" s="26"/>
      <c r="G302" s="26"/>
      <c r="H302" s="26"/>
      <c r="I302" s="26"/>
    </row>
    <row r="303" spans="1:9" s="25" customFormat="1">
      <c r="A303" s="20"/>
      <c r="C303" s="26"/>
      <c r="D303" s="26"/>
      <c r="E303" s="26"/>
      <c r="F303" s="26"/>
      <c r="G303" s="26"/>
      <c r="H303" s="26"/>
      <c r="I303" s="26"/>
    </row>
    <row r="304" spans="1:9" s="25" customFormat="1">
      <c r="A304" s="20"/>
      <c r="C304" s="26"/>
      <c r="D304" s="26"/>
      <c r="E304" s="26"/>
      <c r="F304" s="26"/>
      <c r="G304" s="26"/>
      <c r="H304" s="26"/>
      <c r="I304" s="26"/>
    </row>
    <row r="305" spans="1:9" s="25" customFormat="1">
      <c r="A305" s="20"/>
      <c r="C305" s="26"/>
      <c r="D305" s="26"/>
      <c r="E305" s="26"/>
      <c r="F305" s="26"/>
      <c r="G305" s="26"/>
      <c r="H305" s="26"/>
      <c r="I305" s="26"/>
    </row>
    <row r="306" spans="1:9" s="25" customFormat="1">
      <c r="A306" s="20"/>
      <c r="C306" s="26"/>
      <c r="D306" s="26"/>
      <c r="E306" s="26"/>
      <c r="F306" s="26"/>
      <c r="G306" s="26"/>
      <c r="H306" s="26"/>
      <c r="I306" s="26"/>
    </row>
    <row r="307" spans="1:9" s="25" customFormat="1">
      <c r="A307" s="20"/>
      <c r="C307" s="26"/>
      <c r="D307" s="26"/>
      <c r="E307" s="26"/>
      <c r="F307" s="26"/>
      <c r="G307" s="26"/>
      <c r="H307" s="26"/>
      <c r="I307" s="26"/>
    </row>
    <row r="308" spans="1:9" s="25" customFormat="1">
      <c r="A308" s="20"/>
      <c r="C308" s="26"/>
      <c r="D308" s="26"/>
      <c r="E308" s="26"/>
      <c r="F308" s="26"/>
      <c r="G308" s="26"/>
      <c r="H308" s="26"/>
      <c r="I308" s="26"/>
    </row>
    <row r="309" spans="1:9" s="25" customFormat="1">
      <c r="A309" s="20"/>
      <c r="C309" s="26"/>
      <c r="D309" s="26"/>
      <c r="E309" s="26"/>
      <c r="F309" s="26"/>
      <c r="G309" s="26"/>
      <c r="H309" s="26"/>
      <c r="I309" s="26"/>
    </row>
    <row r="310" spans="1:9" s="25" customFormat="1">
      <c r="A310" s="20"/>
      <c r="C310" s="26"/>
      <c r="D310" s="26"/>
      <c r="E310" s="26"/>
      <c r="F310" s="26"/>
      <c r="G310" s="26"/>
      <c r="H310" s="26"/>
      <c r="I310" s="26"/>
    </row>
    <row r="311" spans="1:9" s="25" customFormat="1">
      <c r="A311" s="20"/>
      <c r="C311" s="26"/>
      <c r="D311" s="26"/>
      <c r="E311" s="26"/>
      <c r="F311" s="26"/>
      <c r="G311" s="26"/>
      <c r="H311" s="26"/>
      <c r="I311" s="26"/>
    </row>
    <row r="312" spans="1:9" s="25" customFormat="1">
      <c r="A312" s="20"/>
      <c r="C312" s="26"/>
      <c r="D312" s="26"/>
      <c r="E312" s="26"/>
      <c r="F312" s="26"/>
      <c r="G312" s="26"/>
      <c r="H312" s="26"/>
      <c r="I312" s="26"/>
    </row>
    <row r="313" spans="1:9" s="25" customFormat="1">
      <c r="A313" s="20"/>
      <c r="C313" s="26"/>
      <c r="D313" s="26"/>
      <c r="E313" s="26"/>
      <c r="F313" s="26"/>
      <c r="G313" s="26"/>
      <c r="H313" s="26"/>
      <c r="I313" s="26"/>
    </row>
    <row r="314" spans="1:9" s="25" customFormat="1">
      <c r="A314" s="20"/>
      <c r="C314" s="26"/>
      <c r="D314" s="26"/>
      <c r="E314" s="26"/>
      <c r="F314" s="26"/>
      <c r="G314" s="26"/>
      <c r="H314" s="26"/>
      <c r="I314" s="26"/>
    </row>
    <row r="315" spans="1:9" s="25" customFormat="1">
      <c r="A315" s="20"/>
      <c r="C315" s="26"/>
      <c r="D315" s="26"/>
      <c r="E315" s="26"/>
      <c r="F315" s="26"/>
      <c r="G315" s="26"/>
      <c r="H315" s="26"/>
      <c r="I315" s="26"/>
    </row>
    <row r="316" spans="1:9" s="25" customFormat="1">
      <c r="A316" s="20"/>
      <c r="C316" s="26"/>
      <c r="D316" s="26"/>
      <c r="E316" s="26"/>
      <c r="F316" s="26"/>
      <c r="G316" s="26"/>
      <c r="H316" s="26"/>
      <c r="I316" s="26"/>
    </row>
    <row r="317" spans="1:9" s="25" customFormat="1">
      <c r="A317" s="20"/>
      <c r="C317" s="26"/>
      <c r="D317" s="26"/>
      <c r="E317" s="26"/>
      <c r="F317" s="26"/>
      <c r="G317" s="26"/>
      <c r="H317" s="26"/>
      <c r="I317" s="26"/>
    </row>
    <row r="318" spans="1:9" s="25" customFormat="1">
      <c r="A318" s="20"/>
      <c r="C318" s="26"/>
      <c r="D318" s="26"/>
      <c r="E318" s="26"/>
      <c r="F318" s="26"/>
      <c r="G318" s="26"/>
      <c r="H318" s="26"/>
      <c r="I318" s="26"/>
    </row>
    <row r="319" spans="1:9" s="25" customFormat="1">
      <c r="A319" s="20"/>
      <c r="C319" s="26"/>
      <c r="D319" s="26"/>
      <c r="E319" s="26"/>
      <c r="F319" s="26"/>
      <c r="G319" s="26"/>
      <c r="H319" s="26"/>
      <c r="I319" s="26"/>
    </row>
    <row r="320" spans="1:9" s="25" customFormat="1">
      <c r="A320" s="20"/>
      <c r="C320" s="26"/>
      <c r="D320" s="26"/>
      <c r="E320" s="26"/>
      <c r="F320" s="26"/>
      <c r="G320" s="26"/>
      <c r="H320" s="26"/>
      <c r="I320" s="26"/>
    </row>
    <row r="321" spans="1:9" s="25" customFormat="1">
      <c r="A321" s="20"/>
      <c r="C321" s="26"/>
      <c r="D321" s="26"/>
      <c r="E321" s="26"/>
      <c r="F321" s="26"/>
      <c r="G321" s="26"/>
      <c r="H321" s="26"/>
      <c r="I321" s="26"/>
    </row>
    <row r="322" spans="1:9" s="25" customFormat="1">
      <c r="A322" s="20"/>
      <c r="C322" s="26"/>
      <c r="D322" s="26"/>
      <c r="E322" s="26"/>
      <c r="F322" s="26"/>
      <c r="G322" s="26"/>
      <c r="H322" s="26"/>
      <c r="I322" s="26"/>
    </row>
    <row r="323" spans="1:9" s="25" customFormat="1">
      <c r="A323" s="20"/>
      <c r="C323" s="26"/>
      <c r="D323" s="26"/>
      <c r="E323" s="26"/>
      <c r="F323" s="26"/>
      <c r="G323" s="26"/>
      <c r="H323" s="26"/>
      <c r="I323" s="26"/>
    </row>
    <row r="324" spans="1:9" s="25" customFormat="1">
      <c r="A324" s="20"/>
      <c r="C324" s="26"/>
      <c r="D324" s="26"/>
      <c r="E324" s="26"/>
      <c r="F324" s="26"/>
      <c r="G324" s="26"/>
      <c r="H324" s="26"/>
      <c r="I324" s="26"/>
    </row>
    <row r="325" spans="1:9" s="25" customFormat="1">
      <c r="A325" s="20"/>
      <c r="C325" s="26"/>
      <c r="D325" s="26"/>
      <c r="E325" s="26"/>
      <c r="F325" s="26"/>
      <c r="G325" s="26"/>
      <c r="H325" s="26"/>
      <c r="I325" s="26"/>
    </row>
    <row r="326" spans="1:9" s="25" customFormat="1">
      <c r="A326" s="20"/>
      <c r="C326" s="26"/>
      <c r="D326" s="26"/>
      <c r="E326" s="26"/>
      <c r="F326" s="26"/>
      <c r="G326" s="26"/>
      <c r="H326" s="26"/>
      <c r="I326" s="26"/>
    </row>
    <row r="327" spans="1:9" s="25" customFormat="1">
      <c r="A327" s="20"/>
      <c r="C327" s="26"/>
      <c r="D327" s="26"/>
      <c r="E327" s="26"/>
      <c r="F327" s="26"/>
      <c r="G327" s="26"/>
      <c r="H327" s="26"/>
      <c r="I327" s="26"/>
    </row>
    <row r="328" spans="1:9" s="25" customFormat="1">
      <c r="A328" s="20"/>
      <c r="C328" s="26"/>
      <c r="D328" s="26"/>
      <c r="E328" s="26"/>
      <c r="F328" s="26"/>
      <c r="G328" s="26"/>
      <c r="H328" s="26"/>
      <c r="I328" s="26"/>
    </row>
    <row r="329" spans="1:9" s="25" customFormat="1">
      <c r="A329" s="20"/>
      <c r="C329" s="26"/>
      <c r="D329" s="26"/>
      <c r="E329" s="26"/>
      <c r="F329" s="26"/>
      <c r="G329" s="26"/>
      <c r="H329" s="26"/>
      <c r="I329" s="26"/>
    </row>
    <row r="330" spans="1:9" s="25" customFormat="1">
      <c r="A330" s="20"/>
      <c r="C330" s="26"/>
      <c r="D330" s="26"/>
      <c r="E330" s="26"/>
      <c r="F330" s="26"/>
      <c r="G330" s="26"/>
      <c r="H330" s="26"/>
      <c r="I330" s="26"/>
    </row>
    <row r="331" spans="1:9" s="25" customFormat="1">
      <c r="A331" s="20"/>
      <c r="C331" s="26"/>
      <c r="D331" s="26"/>
      <c r="E331" s="26"/>
      <c r="F331" s="26"/>
      <c r="G331" s="26"/>
      <c r="H331" s="26"/>
      <c r="I331" s="26"/>
    </row>
    <row r="332" spans="1:9" s="25" customFormat="1">
      <c r="A332" s="20"/>
      <c r="C332" s="26"/>
      <c r="D332" s="26"/>
      <c r="E332" s="26"/>
      <c r="F332" s="26"/>
      <c r="G332" s="26"/>
      <c r="H332" s="26"/>
      <c r="I332" s="26"/>
    </row>
    <row r="333" spans="1:9" s="25" customFormat="1">
      <c r="A333" s="20"/>
      <c r="C333" s="26"/>
      <c r="D333" s="26"/>
      <c r="E333" s="26"/>
      <c r="F333" s="26"/>
      <c r="G333" s="26"/>
      <c r="H333" s="26"/>
      <c r="I333" s="26"/>
    </row>
    <row r="334" spans="1:9" s="25" customFormat="1">
      <c r="A334" s="20"/>
      <c r="C334" s="26"/>
      <c r="D334" s="26"/>
      <c r="E334" s="26"/>
      <c r="F334" s="26"/>
      <c r="G334" s="26"/>
      <c r="H334" s="26"/>
      <c r="I334" s="26"/>
    </row>
    <row r="335" spans="1:9" s="25" customFormat="1">
      <c r="A335" s="20"/>
      <c r="C335" s="26"/>
      <c r="D335" s="26"/>
      <c r="E335" s="26"/>
      <c r="F335" s="26"/>
      <c r="G335" s="26"/>
      <c r="H335" s="26"/>
      <c r="I335" s="26"/>
    </row>
    <row r="336" spans="1:9" s="25" customFormat="1">
      <c r="A336" s="20"/>
      <c r="C336" s="26"/>
      <c r="D336" s="26"/>
      <c r="E336" s="26"/>
      <c r="F336" s="26"/>
      <c r="G336" s="26"/>
      <c r="H336" s="26"/>
      <c r="I336" s="26"/>
    </row>
    <row r="337" spans="1:9" s="25" customFormat="1">
      <c r="A337" s="20"/>
      <c r="C337" s="26"/>
      <c r="D337" s="26"/>
      <c r="E337" s="26"/>
      <c r="F337" s="26"/>
      <c r="G337" s="26"/>
      <c r="H337" s="26"/>
      <c r="I337" s="26"/>
    </row>
    <row r="338" spans="1:9" s="25" customFormat="1">
      <c r="A338" s="20"/>
      <c r="C338" s="26"/>
      <c r="D338" s="26"/>
      <c r="E338" s="26"/>
      <c r="F338" s="26"/>
      <c r="G338" s="26"/>
      <c r="H338" s="26"/>
      <c r="I338" s="26"/>
    </row>
    <row r="339" spans="1:9" s="25" customFormat="1">
      <c r="A339" s="20"/>
      <c r="C339" s="26"/>
      <c r="D339" s="26"/>
      <c r="E339" s="26"/>
      <c r="F339" s="26"/>
      <c r="G339" s="26"/>
      <c r="H339" s="26"/>
      <c r="I339" s="26"/>
    </row>
    <row r="340" spans="1:9" s="25" customFormat="1">
      <c r="A340" s="20"/>
      <c r="C340" s="26"/>
      <c r="D340" s="26"/>
      <c r="E340" s="26"/>
      <c r="F340" s="26"/>
      <c r="G340" s="26"/>
      <c r="H340" s="26"/>
      <c r="I340" s="26"/>
    </row>
    <row r="341" spans="1:9" s="25" customFormat="1">
      <c r="A341" s="20"/>
      <c r="C341" s="26"/>
      <c r="D341" s="26"/>
      <c r="E341" s="26"/>
      <c r="F341" s="26"/>
      <c r="G341" s="26"/>
      <c r="H341" s="26"/>
      <c r="I341" s="26"/>
    </row>
    <row r="342" spans="1:9" s="25" customFormat="1">
      <c r="A342" s="20"/>
      <c r="C342" s="26"/>
      <c r="D342" s="26"/>
      <c r="E342" s="26"/>
      <c r="F342" s="26"/>
      <c r="G342" s="26"/>
      <c r="H342" s="26"/>
      <c r="I342" s="26"/>
    </row>
    <row r="343" spans="1:9" s="25" customFormat="1">
      <c r="A343" s="20"/>
      <c r="C343" s="26"/>
      <c r="D343" s="26"/>
      <c r="E343" s="26"/>
      <c r="F343" s="26"/>
      <c r="G343" s="26"/>
      <c r="H343" s="26"/>
      <c r="I343" s="26"/>
    </row>
    <row r="344" spans="1:9" s="25" customFormat="1">
      <c r="A344" s="20"/>
      <c r="C344" s="26"/>
      <c r="D344" s="26"/>
      <c r="E344" s="26"/>
      <c r="F344" s="26"/>
      <c r="G344" s="26"/>
      <c r="H344" s="26"/>
      <c r="I344" s="26"/>
    </row>
    <row r="345" spans="1:9" s="25" customFormat="1">
      <c r="A345" s="20"/>
      <c r="C345" s="26"/>
      <c r="D345" s="26"/>
      <c r="E345" s="26"/>
      <c r="F345" s="26"/>
      <c r="G345" s="26"/>
      <c r="H345" s="26"/>
      <c r="I345" s="26"/>
    </row>
    <row r="346" spans="1:9" s="25" customFormat="1">
      <c r="A346" s="20"/>
      <c r="C346" s="26"/>
      <c r="D346" s="26"/>
      <c r="E346" s="26"/>
      <c r="F346" s="26"/>
      <c r="G346" s="26"/>
      <c r="H346" s="26"/>
      <c r="I346" s="26"/>
    </row>
    <row r="347" spans="1:9" s="25" customFormat="1">
      <c r="A347" s="20"/>
      <c r="C347" s="26"/>
      <c r="D347" s="26"/>
      <c r="E347" s="26"/>
      <c r="F347" s="26"/>
      <c r="G347" s="26"/>
      <c r="H347" s="26"/>
      <c r="I347" s="26"/>
    </row>
    <row r="348" spans="1:9" s="25" customFormat="1">
      <c r="A348" s="20"/>
      <c r="C348" s="26"/>
      <c r="D348" s="26"/>
      <c r="E348" s="26"/>
      <c r="F348" s="26"/>
      <c r="G348" s="26"/>
      <c r="H348" s="26"/>
      <c r="I348" s="26"/>
    </row>
    <row r="349" spans="1:9" s="25" customFormat="1">
      <c r="A349" s="20"/>
      <c r="C349" s="26"/>
      <c r="D349" s="26"/>
      <c r="E349" s="26"/>
      <c r="F349" s="26"/>
      <c r="G349" s="26"/>
      <c r="H349" s="26"/>
      <c r="I349" s="26"/>
    </row>
    <row r="350" spans="1:9" s="25" customFormat="1">
      <c r="A350" s="20"/>
      <c r="C350" s="26"/>
      <c r="D350" s="26"/>
      <c r="E350" s="26"/>
      <c r="F350" s="26"/>
      <c r="G350" s="26"/>
      <c r="H350" s="26"/>
      <c r="I350" s="26"/>
    </row>
    <row r="351" spans="1:9" s="25" customFormat="1">
      <c r="A351" s="20"/>
      <c r="C351" s="26"/>
      <c r="D351" s="26"/>
      <c r="E351" s="26"/>
      <c r="F351" s="26"/>
      <c r="G351" s="26"/>
      <c r="H351" s="26"/>
      <c r="I351" s="26"/>
    </row>
    <row r="352" spans="1:9" s="25" customFormat="1">
      <c r="A352" s="20"/>
      <c r="C352" s="26"/>
      <c r="D352" s="26"/>
      <c r="E352" s="26"/>
      <c r="F352" s="26"/>
      <c r="G352" s="26"/>
      <c r="H352" s="26"/>
      <c r="I352" s="26"/>
    </row>
    <row r="353" spans="1:9" s="25" customFormat="1">
      <c r="A353" s="20"/>
      <c r="C353" s="26"/>
      <c r="D353" s="26"/>
      <c r="E353" s="26"/>
      <c r="F353" s="26"/>
      <c r="G353" s="26"/>
      <c r="H353" s="26"/>
      <c r="I353" s="26"/>
    </row>
    <row r="354" spans="1:9" s="25" customFormat="1">
      <c r="A354" s="20"/>
      <c r="C354" s="26"/>
      <c r="D354" s="26"/>
      <c r="E354" s="26"/>
      <c r="F354" s="26"/>
      <c r="G354" s="26"/>
      <c r="H354" s="26"/>
      <c r="I354" s="26"/>
    </row>
    <row r="355" spans="1:9" s="25" customFormat="1">
      <c r="A355" s="20"/>
      <c r="C355" s="26"/>
      <c r="D355" s="26"/>
      <c r="E355" s="26"/>
      <c r="F355" s="26"/>
      <c r="G355" s="26"/>
      <c r="H355" s="26"/>
      <c r="I355" s="26"/>
    </row>
    <row r="356" spans="1:9" s="25" customFormat="1">
      <c r="A356" s="20"/>
      <c r="C356" s="26"/>
      <c r="D356" s="26"/>
      <c r="E356" s="26"/>
      <c r="F356" s="26"/>
      <c r="G356" s="26"/>
      <c r="H356" s="26"/>
      <c r="I356" s="26"/>
    </row>
    <row r="357" spans="1:9" s="25" customFormat="1">
      <c r="A357" s="20"/>
      <c r="C357" s="26"/>
      <c r="D357" s="26"/>
      <c r="E357" s="26"/>
      <c r="F357" s="26"/>
      <c r="G357" s="26"/>
      <c r="H357" s="26"/>
      <c r="I357" s="26"/>
    </row>
    <row r="358" spans="1:9" s="25" customFormat="1">
      <c r="A358" s="20"/>
      <c r="C358" s="26"/>
      <c r="D358" s="26"/>
      <c r="E358" s="26"/>
      <c r="F358" s="26"/>
      <c r="G358" s="26"/>
      <c r="H358" s="26"/>
      <c r="I358" s="26"/>
    </row>
    <row r="359" spans="1:9" s="25" customFormat="1">
      <c r="A359" s="20"/>
      <c r="C359" s="26"/>
      <c r="D359" s="26"/>
      <c r="E359" s="26"/>
      <c r="F359" s="26"/>
      <c r="G359" s="26"/>
      <c r="H359" s="26"/>
      <c r="I359" s="26"/>
    </row>
    <row r="360" spans="1:9" s="25" customFormat="1">
      <c r="A360" s="20"/>
      <c r="C360" s="26"/>
      <c r="D360" s="26"/>
      <c r="E360" s="26"/>
      <c r="F360" s="26"/>
      <c r="G360" s="26"/>
      <c r="H360" s="26"/>
      <c r="I360" s="26"/>
    </row>
    <row r="361" spans="1:9" s="25" customFormat="1">
      <c r="A361" s="20"/>
      <c r="C361" s="26"/>
      <c r="D361" s="26"/>
      <c r="E361" s="26"/>
      <c r="F361" s="26"/>
      <c r="G361" s="26"/>
      <c r="H361" s="26"/>
      <c r="I361" s="26"/>
    </row>
    <row r="362" spans="1:9" s="25" customFormat="1">
      <c r="A362" s="20"/>
      <c r="C362" s="26"/>
      <c r="D362" s="26"/>
      <c r="E362" s="26"/>
      <c r="F362" s="26"/>
      <c r="G362" s="26"/>
      <c r="H362" s="26"/>
      <c r="I362" s="26"/>
    </row>
    <row r="363" spans="1:9" s="25" customFormat="1">
      <c r="A363" s="20"/>
      <c r="C363" s="26"/>
      <c r="D363" s="26"/>
      <c r="E363" s="26"/>
      <c r="F363" s="26"/>
      <c r="G363" s="26"/>
      <c r="H363" s="26"/>
      <c r="I363" s="26"/>
    </row>
    <row r="364" spans="1:9" s="25" customFormat="1">
      <c r="A364" s="20"/>
      <c r="C364" s="26"/>
      <c r="D364" s="26"/>
      <c r="E364" s="26"/>
      <c r="F364" s="26"/>
      <c r="G364" s="26"/>
      <c r="H364" s="26"/>
      <c r="I364" s="26"/>
    </row>
    <row r="365" spans="1:9" s="25" customFormat="1">
      <c r="A365" s="20"/>
      <c r="C365" s="26"/>
      <c r="D365" s="26"/>
      <c r="E365" s="26"/>
      <c r="F365" s="26"/>
      <c r="G365" s="26"/>
      <c r="H365" s="26"/>
      <c r="I365" s="26"/>
    </row>
    <row r="366" spans="1:9" s="25" customFormat="1">
      <c r="A366" s="20"/>
      <c r="C366" s="26"/>
      <c r="D366" s="26"/>
      <c r="E366" s="26"/>
      <c r="F366" s="26"/>
      <c r="G366" s="26"/>
      <c r="H366" s="26"/>
      <c r="I366" s="26"/>
    </row>
    <row r="367" spans="1:9" s="25" customFormat="1">
      <c r="A367" s="20"/>
      <c r="C367" s="26"/>
      <c r="D367" s="26"/>
      <c r="E367" s="26"/>
      <c r="F367" s="26"/>
      <c r="G367" s="26"/>
      <c r="H367" s="26"/>
      <c r="I367" s="26"/>
    </row>
    <row r="368" spans="1:9" s="25" customFormat="1">
      <c r="A368" s="20"/>
      <c r="C368" s="26"/>
      <c r="D368" s="26"/>
      <c r="E368" s="26"/>
      <c r="F368" s="26"/>
      <c r="G368" s="26"/>
      <c r="H368" s="26"/>
      <c r="I368" s="26"/>
    </row>
    <row r="369" spans="1:9" s="25" customFormat="1">
      <c r="A369" s="20"/>
      <c r="C369" s="26"/>
      <c r="D369" s="26"/>
      <c r="E369" s="26"/>
      <c r="F369" s="26"/>
      <c r="G369" s="26"/>
      <c r="H369" s="26"/>
      <c r="I369" s="26"/>
    </row>
    <row r="370" spans="1:9" s="25" customFormat="1">
      <c r="A370" s="20"/>
      <c r="C370" s="26"/>
      <c r="D370" s="26"/>
      <c r="E370" s="26"/>
      <c r="F370" s="26"/>
      <c r="G370" s="26"/>
      <c r="H370" s="26"/>
      <c r="I370" s="26"/>
    </row>
    <row r="371" spans="1:9" s="25" customFormat="1">
      <c r="A371" s="20"/>
      <c r="C371" s="26"/>
      <c r="D371" s="26"/>
      <c r="E371" s="26"/>
      <c r="F371" s="26"/>
      <c r="G371" s="26"/>
      <c r="H371" s="26"/>
      <c r="I371" s="26"/>
    </row>
    <row r="372" spans="1:9" s="25" customFormat="1">
      <c r="A372" s="20"/>
      <c r="C372" s="26"/>
      <c r="D372" s="26"/>
      <c r="E372" s="26"/>
      <c r="F372" s="26"/>
      <c r="G372" s="26"/>
      <c r="H372" s="26"/>
      <c r="I372" s="26"/>
    </row>
    <row r="373" spans="1:9" s="25" customFormat="1">
      <c r="A373" s="20"/>
      <c r="C373" s="26"/>
      <c r="D373" s="26"/>
      <c r="E373" s="26"/>
      <c r="F373" s="26"/>
      <c r="G373" s="26"/>
      <c r="H373" s="26"/>
      <c r="I373" s="26"/>
    </row>
    <row r="374" spans="1:9" s="25" customFormat="1">
      <c r="A374" s="20"/>
      <c r="C374" s="26"/>
      <c r="D374" s="26"/>
      <c r="E374" s="26"/>
      <c r="F374" s="26"/>
      <c r="G374" s="26"/>
      <c r="H374" s="26"/>
      <c r="I374" s="26"/>
    </row>
    <row r="375" spans="1:9" s="25" customFormat="1">
      <c r="A375" s="20"/>
      <c r="C375" s="26"/>
      <c r="D375" s="26"/>
      <c r="E375" s="26"/>
      <c r="F375" s="26"/>
      <c r="G375" s="26"/>
      <c r="H375" s="26"/>
      <c r="I375" s="26"/>
    </row>
    <row r="376" spans="1:9" s="25" customFormat="1">
      <c r="A376" s="20"/>
      <c r="C376" s="26"/>
      <c r="D376" s="26"/>
      <c r="E376" s="26"/>
      <c r="F376" s="26"/>
      <c r="G376" s="26"/>
      <c r="H376" s="26"/>
      <c r="I376" s="26"/>
    </row>
    <row r="377" spans="1:9" s="25" customFormat="1">
      <c r="A377" s="20"/>
      <c r="C377" s="26"/>
      <c r="D377" s="26"/>
      <c r="E377" s="26"/>
      <c r="F377" s="26"/>
      <c r="G377" s="26"/>
      <c r="H377" s="26"/>
      <c r="I377" s="26"/>
    </row>
    <row r="378" spans="1:9" s="25" customFormat="1">
      <c r="A378" s="20"/>
      <c r="C378" s="26"/>
      <c r="D378" s="26"/>
      <c r="E378" s="26"/>
      <c r="F378" s="26"/>
      <c r="G378" s="26"/>
      <c r="H378" s="26"/>
      <c r="I378" s="26"/>
    </row>
    <row r="379" spans="1:9" s="25" customFormat="1">
      <c r="A379" s="20"/>
      <c r="C379" s="26"/>
      <c r="D379" s="26"/>
      <c r="E379" s="26"/>
      <c r="F379" s="26"/>
      <c r="G379" s="26"/>
      <c r="H379" s="26"/>
      <c r="I379" s="26"/>
    </row>
    <row r="380" spans="1:9" s="25" customFormat="1">
      <c r="A380" s="20"/>
      <c r="C380" s="26"/>
      <c r="D380" s="26"/>
      <c r="E380" s="26"/>
      <c r="F380" s="26"/>
      <c r="G380" s="26"/>
      <c r="H380" s="26"/>
      <c r="I380" s="26"/>
    </row>
    <row r="381" spans="1:9" s="25" customFormat="1">
      <c r="A381" s="20"/>
      <c r="C381" s="26"/>
      <c r="D381" s="26"/>
      <c r="E381" s="26"/>
      <c r="F381" s="26"/>
      <c r="G381" s="26"/>
      <c r="H381" s="26"/>
      <c r="I381" s="26"/>
    </row>
    <row r="382" spans="1:9" s="25" customFormat="1">
      <c r="A382" s="20"/>
      <c r="C382" s="26"/>
      <c r="D382" s="26"/>
      <c r="E382" s="26"/>
      <c r="F382" s="26"/>
      <c r="G382" s="26"/>
      <c r="H382" s="26"/>
      <c r="I382" s="26"/>
    </row>
    <row r="383" spans="1:9" s="25" customFormat="1">
      <c r="A383" s="20"/>
      <c r="C383" s="26"/>
      <c r="D383" s="26"/>
      <c r="E383" s="26"/>
      <c r="F383" s="26"/>
      <c r="G383" s="26"/>
      <c r="H383" s="26"/>
      <c r="I383" s="26"/>
    </row>
    <row r="384" spans="1:9" s="25" customFormat="1">
      <c r="A384" s="20"/>
      <c r="C384" s="26"/>
      <c r="D384" s="26"/>
      <c r="E384" s="26"/>
      <c r="F384" s="26"/>
      <c r="G384" s="26"/>
      <c r="H384" s="26"/>
      <c r="I384" s="26"/>
    </row>
    <row r="385" spans="1:9" s="25" customFormat="1">
      <c r="A385" s="20"/>
      <c r="C385" s="26"/>
      <c r="D385" s="26"/>
      <c r="E385" s="26"/>
      <c r="F385" s="26"/>
      <c r="G385" s="26"/>
      <c r="H385" s="26"/>
      <c r="I385" s="26"/>
    </row>
    <row r="386" spans="1:9" s="25" customFormat="1">
      <c r="A386" s="20"/>
      <c r="C386" s="26"/>
      <c r="D386" s="26"/>
      <c r="E386" s="26"/>
      <c r="F386" s="26"/>
      <c r="G386" s="26"/>
      <c r="H386" s="26"/>
      <c r="I386" s="26"/>
    </row>
    <row r="387" spans="1:9" s="25" customFormat="1">
      <c r="A387" s="20"/>
      <c r="C387" s="26"/>
      <c r="D387" s="26"/>
      <c r="E387" s="26"/>
      <c r="F387" s="26"/>
      <c r="G387" s="26"/>
      <c r="H387" s="26"/>
      <c r="I387" s="26"/>
    </row>
    <row r="388" spans="1:9" s="25" customFormat="1">
      <c r="A388" s="20"/>
      <c r="C388" s="26"/>
      <c r="D388" s="26"/>
      <c r="E388" s="26"/>
      <c r="F388" s="26"/>
      <c r="G388" s="26"/>
      <c r="H388" s="26"/>
      <c r="I388" s="26"/>
    </row>
    <row r="389" spans="1:9" s="25" customFormat="1">
      <c r="A389" s="20"/>
      <c r="C389" s="26"/>
      <c r="D389" s="26"/>
      <c r="E389" s="26"/>
      <c r="F389" s="26"/>
      <c r="G389" s="26"/>
      <c r="H389" s="26"/>
      <c r="I389" s="26"/>
    </row>
    <row r="390" spans="1:9" s="25" customFormat="1">
      <c r="A390" s="20"/>
      <c r="C390" s="26"/>
      <c r="D390" s="26"/>
      <c r="E390" s="26"/>
      <c r="F390" s="26"/>
      <c r="G390" s="26"/>
      <c r="H390" s="26"/>
      <c r="I390" s="26"/>
    </row>
    <row r="391" spans="1:9" s="25" customFormat="1">
      <c r="A391" s="20"/>
      <c r="C391" s="26"/>
      <c r="D391" s="26"/>
      <c r="E391" s="26"/>
      <c r="F391" s="26"/>
      <c r="G391" s="26"/>
      <c r="H391" s="26"/>
      <c r="I391" s="26"/>
    </row>
    <row r="392" spans="1:9" s="25" customFormat="1">
      <c r="A392" s="20"/>
      <c r="C392" s="26"/>
      <c r="D392" s="26"/>
      <c r="E392" s="26"/>
      <c r="F392" s="26"/>
      <c r="G392" s="26"/>
      <c r="H392" s="26"/>
      <c r="I392" s="26"/>
    </row>
    <row r="393" spans="1:9" s="25" customFormat="1">
      <c r="A393" s="20"/>
      <c r="C393" s="26"/>
      <c r="D393" s="26"/>
      <c r="E393" s="26"/>
      <c r="F393" s="26"/>
      <c r="G393" s="26"/>
      <c r="H393" s="26"/>
      <c r="I393" s="26"/>
    </row>
    <row r="394" spans="1:9" s="25" customFormat="1">
      <c r="A394" s="20"/>
      <c r="C394" s="26"/>
      <c r="D394" s="26"/>
      <c r="E394" s="26"/>
      <c r="F394" s="26"/>
      <c r="G394" s="26"/>
      <c r="H394" s="26"/>
      <c r="I394" s="26"/>
    </row>
    <row r="395" spans="1:9" s="25" customFormat="1">
      <c r="A395" s="20"/>
      <c r="C395" s="26"/>
      <c r="D395" s="26"/>
      <c r="E395" s="26"/>
      <c r="F395" s="26"/>
      <c r="G395" s="26"/>
      <c r="H395" s="26"/>
      <c r="I395" s="26"/>
    </row>
    <row r="396" spans="1:9" s="25" customFormat="1">
      <c r="A396" s="20"/>
      <c r="C396" s="26"/>
      <c r="D396" s="26"/>
      <c r="E396" s="26"/>
      <c r="F396" s="26"/>
      <c r="G396" s="26"/>
      <c r="H396" s="26"/>
      <c r="I396" s="26"/>
    </row>
    <row r="397" spans="1:9" s="25" customFormat="1">
      <c r="A397" s="20"/>
      <c r="C397" s="26"/>
      <c r="D397" s="26"/>
      <c r="E397" s="26"/>
      <c r="F397" s="26"/>
      <c r="G397" s="26"/>
      <c r="H397" s="26"/>
      <c r="I397" s="26"/>
    </row>
    <row r="398" spans="1:9" s="25" customFormat="1">
      <c r="A398" s="20"/>
      <c r="C398" s="26"/>
      <c r="D398" s="26"/>
      <c r="E398" s="26"/>
      <c r="F398" s="26"/>
      <c r="G398" s="26"/>
      <c r="H398" s="26"/>
      <c r="I398" s="26"/>
    </row>
    <row r="399" spans="1:9" s="25" customFormat="1">
      <c r="A399" s="20"/>
      <c r="C399" s="26"/>
      <c r="D399" s="26"/>
      <c r="E399" s="26"/>
      <c r="F399" s="26"/>
      <c r="G399" s="26"/>
      <c r="H399" s="26"/>
      <c r="I399" s="26"/>
    </row>
    <row r="400" spans="1:9" s="25" customFormat="1">
      <c r="A400" s="20"/>
      <c r="C400" s="26"/>
      <c r="D400" s="26"/>
      <c r="E400" s="26"/>
      <c r="F400" s="26"/>
      <c r="G400" s="26"/>
      <c r="H400" s="26"/>
      <c r="I400" s="26"/>
    </row>
    <row r="401" spans="1:9" s="25" customFormat="1">
      <c r="A401" s="20"/>
      <c r="C401" s="26"/>
      <c r="D401" s="26"/>
      <c r="E401" s="26"/>
      <c r="F401" s="26"/>
      <c r="G401" s="26"/>
      <c r="H401" s="26"/>
      <c r="I401" s="26"/>
    </row>
    <row r="402" spans="1:9" s="25" customFormat="1">
      <c r="A402" s="20"/>
      <c r="C402" s="26"/>
      <c r="D402" s="26"/>
      <c r="E402" s="26"/>
      <c r="F402" s="26"/>
      <c r="G402" s="26"/>
      <c r="H402" s="26"/>
      <c r="I402" s="26"/>
    </row>
    <row r="403" spans="1:9" s="25" customFormat="1">
      <c r="A403" s="20"/>
      <c r="C403" s="26"/>
      <c r="D403" s="26"/>
      <c r="E403" s="26"/>
      <c r="F403" s="26"/>
      <c r="G403" s="26"/>
      <c r="H403" s="26"/>
      <c r="I403" s="26"/>
    </row>
    <row r="404" spans="1:9" s="25" customFormat="1">
      <c r="A404" s="20"/>
      <c r="C404" s="26"/>
      <c r="D404" s="26"/>
      <c r="E404" s="26"/>
      <c r="F404" s="26"/>
      <c r="G404" s="26"/>
      <c r="H404" s="26"/>
      <c r="I404" s="26"/>
    </row>
    <row r="405" spans="1:9" s="25" customFormat="1">
      <c r="A405" s="20"/>
      <c r="C405" s="26"/>
      <c r="D405" s="26"/>
      <c r="E405" s="26"/>
      <c r="F405" s="26"/>
      <c r="G405" s="26"/>
      <c r="H405" s="26"/>
      <c r="I405" s="26"/>
    </row>
    <row r="406" spans="1:9" s="25" customFormat="1">
      <c r="A406" s="20"/>
      <c r="C406" s="26"/>
      <c r="D406" s="26"/>
      <c r="E406" s="26"/>
      <c r="F406" s="26"/>
      <c r="G406" s="26"/>
      <c r="H406" s="26"/>
      <c r="I406" s="26"/>
    </row>
    <row r="407" spans="1:9" s="25" customFormat="1">
      <c r="A407" s="20"/>
      <c r="C407" s="26"/>
      <c r="D407" s="26"/>
      <c r="E407" s="26"/>
      <c r="F407" s="26"/>
      <c r="G407" s="26"/>
      <c r="H407" s="26"/>
      <c r="I407" s="26"/>
    </row>
    <row r="408" spans="1:9" s="25" customFormat="1">
      <c r="A408" s="20"/>
      <c r="C408" s="26"/>
      <c r="D408" s="26"/>
      <c r="E408" s="26"/>
      <c r="F408" s="26"/>
      <c r="G408" s="26"/>
      <c r="H408" s="26"/>
      <c r="I408" s="26"/>
    </row>
    <row r="409" spans="1:9" s="25" customFormat="1">
      <c r="A409" s="20"/>
      <c r="C409" s="26"/>
      <c r="D409" s="26"/>
      <c r="E409" s="26"/>
      <c r="F409" s="26"/>
      <c r="G409" s="26"/>
      <c r="H409" s="26"/>
      <c r="I409" s="26"/>
    </row>
    <row r="410" spans="1:9" s="25" customFormat="1">
      <c r="A410" s="20"/>
      <c r="C410" s="26"/>
      <c r="D410" s="26"/>
      <c r="E410" s="26"/>
      <c r="F410" s="26"/>
      <c r="G410" s="26"/>
      <c r="H410" s="26"/>
      <c r="I410" s="26"/>
    </row>
    <row r="411" spans="1:9" s="25" customFormat="1">
      <c r="A411" s="20"/>
      <c r="C411" s="26"/>
      <c r="D411" s="26"/>
      <c r="E411" s="26"/>
      <c r="F411" s="26"/>
      <c r="G411" s="26"/>
      <c r="H411" s="26"/>
      <c r="I411" s="26"/>
    </row>
    <row r="412" spans="1:9" s="25" customFormat="1">
      <c r="A412" s="20"/>
      <c r="C412" s="26"/>
      <c r="D412" s="26"/>
      <c r="E412" s="26"/>
      <c r="F412" s="26"/>
      <c r="G412" s="26"/>
      <c r="H412" s="26"/>
      <c r="I412" s="26"/>
    </row>
    <row r="413" spans="1:9" s="25" customFormat="1">
      <c r="A413" s="20"/>
      <c r="C413" s="26"/>
      <c r="D413" s="26"/>
      <c r="E413" s="26"/>
      <c r="F413" s="26"/>
      <c r="G413" s="26"/>
      <c r="H413" s="26"/>
      <c r="I413" s="26"/>
    </row>
    <row r="414" spans="1:9" s="25" customFormat="1">
      <c r="A414" s="20"/>
      <c r="C414" s="26"/>
      <c r="D414" s="26"/>
      <c r="E414" s="26"/>
      <c r="F414" s="26"/>
      <c r="G414" s="26"/>
      <c r="H414" s="26"/>
      <c r="I414" s="26"/>
    </row>
    <row r="415" spans="1:9" s="25" customFormat="1">
      <c r="A415" s="20"/>
      <c r="C415" s="26"/>
      <c r="D415" s="26"/>
      <c r="E415" s="26"/>
      <c r="F415" s="26"/>
      <c r="G415" s="26"/>
      <c r="H415" s="26"/>
      <c r="I415" s="26"/>
    </row>
    <row r="416" spans="1:9" s="25" customFormat="1">
      <c r="A416" s="20"/>
      <c r="C416" s="26"/>
      <c r="D416" s="26"/>
      <c r="E416" s="26"/>
      <c r="F416" s="26"/>
      <c r="G416" s="26"/>
      <c r="H416" s="26"/>
      <c r="I416" s="26"/>
    </row>
    <row r="417" spans="1:9" s="25" customFormat="1">
      <c r="A417" s="20"/>
      <c r="C417" s="26"/>
      <c r="D417" s="26"/>
      <c r="E417" s="26"/>
      <c r="F417" s="26"/>
      <c r="G417" s="26"/>
      <c r="H417" s="26"/>
      <c r="I417" s="26"/>
    </row>
    <row r="418" spans="1:9" s="25" customFormat="1">
      <c r="A418" s="20"/>
      <c r="C418" s="26"/>
      <c r="D418" s="26"/>
      <c r="E418" s="26"/>
      <c r="F418" s="26"/>
      <c r="G418" s="26"/>
      <c r="H418" s="26"/>
      <c r="I418" s="26"/>
    </row>
    <row r="419" spans="1:9" s="25" customFormat="1">
      <c r="A419" s="20"/>
      <c r="C419" s="26"/>
      <c r="D419" s="26"/>
      <c r="E419" s="26"/>
      <c r="F419" s="26"/>
      <c r="G419" s="26"/>
      <c r="H419" s="26"/>
      <c r="I419" s="26"/>
    </row>
    <row r="420" spans="1:9" s="25" customFormat="1">
      <c r="A420" s="20"/>
      <c r="C420" s="26"/>
      <c r="D420" s="26"/>
      <c r="E420" s="26"/>
      <c r="F420" s="26"/>
      <c r="G420" s="26"/>
      <c r="H420" s="26"/>
      <c r="I420" s="26"/>
    </row>
    <row r="421" spans="1:9" s="25" customFormat="1">
      <c r="A421" s="20"/>
      <c r="C421" s="26"/>
      <c r="D421" s="26"/>
      <c r="E421" s="26"/>
      <c r="F421" s="26"/>
      <c r="G421" s="26"/>
      <c r="H421" s="26"/>
      <c r="I421" s="26"/>
    </row>
    <row r="422" spans="1:9" s="25" customFormat="1">
      <c r="A422" s="20"/>
      <c r="C422" s="26"/>
      <c r="D422" s="26"/>
      <c r="E422" s="26"/>
      <c r="F422" s="26"/>
      <c r="G422" s="26"/>
      <c r="H422" s="26"/>
      <c r="I422" s="26"/>
    </row>
    <row r="423" spans="1:9" s="25" customFormat="1">
      <c r="A423" s="20"/>
      <c r="C423" s="26"/>
      <c r="D423" s="26"/>
      <c r="E423" s="26"/>
      <c r="F423" s="26"/>
      <c r="G423" s="26"/>
      <c r="H423" s="26"/>
      <c r="I423" s="26"/>
    </row>
    <row r="424" spans="1:9" s="25" customFormat="1">
      <c r="A424" s="20"/>
      <c r="C424" s="26"/>
      <c r="D424" s="26"/>
      <c r="E424" s="26"/>
      <c r="F424" s="26"/>
      <c r="G424" s="26"/>
      <c r="H424" s="26"/>
      <c r="I424" s="26"/>
    </row>
    <row r="425" spans="1:9" s="25" customFormat="1">
      <c r="A425" s="20"/>
      <c r="C425" s="26"/>
      <c r="D425" s="26"/>
      <c r="E425" s="26"/>
      <c r="F425" s="26"/>
      <c r="G425" s="26"/>
      <c r="H425" s="26"/>
      <c r="I425" s="26"/>
    </row>
    <row r="426" spans="1:9" s="25" customFormat="1">
      <c r="A426" s="20"/>
      <c r="C426" s="26"/>
      <c r="D426" s="26"/>
      <c r="E426" s="26"/>
      <c r="F426" s="26"/>
      <c r="G426" s="26"/>
      <c r="H426" s="26"/>
      <c r="I426" s="26"/>
    </row>
    <row r="427" spans="1:9" s="25" customFormat="1">
      <c r="A427" s="20"/>
      <c r="C427" s="26"/>
      <c r="D427" s="26"/>
      <c r="E427" s="26"/>
      <c r="F427" s="26"/>
      <c r="G427" s="26"/>
      <c r="H427" s="26"/>
      <c r="I427" s="26"/>
    </row>
    <row r="428" spans="1:9" s="25" customFormat="1">
      <c r="A428" s="20"/>
      <c r="C428" s="26"/>
      <c r="D428" s="26"/>
      <c r="E428" s="26"/>
      <c r="F428" s="26"/>
      <c r="G428" s="26"/>
      <c r="H428" s="26"/>
      <c r="I428" s="26"/>
    </row>
    <row r="429" spans="1:9" s="25" customFormat="1">
      <c r="A429" s="20"/>
      <c r="C429" s="26"/>
      <c r="D429" s="26"/>
      <c r="E429" s="26"/>
      <c r="F429" s="26"/>
      <c r="G429" s="26"/>
      <c r="H429" s="26"/>
      <c r="I429" s="26"/>
    </row>
    <row r="430" spans="1:9" s="25" customFormat="1">
      <c r="A430" s="20"/>
      <c r="C430" s="26"/>
      <c r="D430" s="26"/>
      <c r="E430" s="26"/>
      <c r="F430" s="26"/>
      <c r="G430" s="26"/>
      <c r="H430" s="26"/>
      <c r="I430" s="26"/>
    </row>
    <row r="431" spans="1:9" s="25" customFormat="1">
      <c r="A431" s="20"/>
      <c r="C431" s="26"/>
      <c r="D431" s="26"/>
      <c r="E431" s="26"/>
      <c r="F431" s="26"/>
      <c r="G431" s="26"/>
      <c r="H431" s="26"/>
      <c r="I431" s="26"/>
    </row>
    <row r="432" spans="1:9" s="25" customFormat="1">
      <c r="A432" s="20"/>
      <c r="C432" s="26"/>
      <c r="D432" s="26"/>
      <c r="E432" s="26"/>
      <c r="F432" s="26"/>
      <c r="G432" s="26"/>
      <c r="H432" s="26"/>
      <c r="I432" s="26"/>
    </row>
    <row r="433" spans="1:9" s="25" customFormat="1">
      <c r="A433" s="20"/>
      <c r="C433" s="26"/>
      <c r="D433" s="26"/>
      <c r="E433" s="26"/>
      <c r="F433" s="26"/>
      <c r="G433" s="26"/>
      <c r="H433" s="26"/>
      <c r="I433" s="26"/>
    </row>
    <row r="434" spans="1:9" s="25" customFormat="1">
      <c r="A434" s="20"/>
      <c r="C434" s="26"/>
      <c r="D434" s="26"/>
      <c r="E434" s="26"/>
      <c r="F434" s="26"/>
      <c r="G434" s="26"/>
      <c r="H434" s="26"/>
      <c r="I434" s="26"/>
    </row>
    <row r="435" spans="1:9" s="25" customFormat="1">
      <c r="A435" s="20"/>
      <c r="C435" s="26"/>
      <c r="D435" s="26"/>
      <c r="E435" s="26"/>
      <c r="F435" s="26"/>
      <c r="G435" s="26"/>
      <c r="H435" s="26"/>
      <c r="I435" s="26"/>
    </row>
    <row r="436" spans="1:9" s="25" customFormat="1">
      <c r="A436" s="20"/>
      <c r="C436" s="26"/>
      <c r="D436" s="26"/>
      <c r="E436" s="26"/>
      <c r="F436" s="26"/>
      <c r="G436" s="26"/>
      <c r="H436" s="26"/>
      <c r="I436" s="26"/>
    </row>
    <row r="437" spans="1:9" s="25" customFormat="1">
      <c r="A437" s="20"/>
      <c r="C437" s="26"/>
      <c r="D437" s="26"/>
      <c r="E437" s="26"/>
      <c r="F437" s="26"/>
      <c r="G437" s="26"/>
      <c r="H437" s="26"/>
      <c r="I437" s="26"/>
    </row>
    <row r="438" spans="1:9" s="25" customFormat="1">
      <c r="A438" s="20"/>
      <c r="C438" s="26"/>
      <c r="D438" s="26"/>
      <c r="E438" s="26"/>
      <c r="F438" s="26"/>
      <c r="G438" s="26"/>
      <c r="H438" s="26"/>
      <c r="I438" s="26"/>
    </row>
    <row r="439" spans="1:9" s="25" customFormat="1">
      <c r="A439" s="20"/>
      <c r="C439" s="26"/>
      <c r="D439" s="26"/>
      <c r="E439" s="26"/>
      <c r="F439" s="26"/>
      <c r="G439" s="26"/>
      <c r="H439" s="26"/>
      <c r="I439" s="26"/>
    </row>
    <row r="440" spans="1:9" s="25" customFormat="1">
      <c r="A440" s="20"/>
      <c r="C440" s="26"/>
      <c r="D440" s="26"/>
      <c r="E440" s="26"/>
      <c r="F440" s="26"/>
      <c r="G440" s="26"/>
      <c r="H440" s="26"/>
      <c r="I440" s="26"/>
    </row>
    <row r="441" spans="1:9" s="25" customFormat="1">
      <c r="A441" s="20"/>
      <c r="C441" s="26"/>
      <c r="D441" s="26"/>
      <c r="E441" s="26"/>
      <c r="F441" s="26"/>
      <c r="G441" s="26"/>
      <c r="H441" s="26"/>
      <c r="I441" s="26"/>
    </row>
    <row r="442" spans="1:9" s="25" customFormat="1">
      <c r="A442" s="20"/>
      <c r="C442" s="26"/>
      <c r="D442" s="26"/>
      <c r="E442" s="26"/>
      <c r="F442" s="26"/>
      <c r="G442" s="26"/>
      <c r="H442" s="26"/>
      <c r="I442" s="26"/>
    </row>
    <row r="443" spans="1:9" s="25" customFormat="1">
      <c r="A443" s="20"/>
      <c r="C443" s="26"/>
      <c r="D443" s="26"/>
      <c r="E443" s="26"/>
      <c r="F443" s="26"/>
      <c r="G443" s="26"/>
      <c r="H443" s="26"/>
      <c r="I443" s="26"/>
    </row>
    <row r="444" spans="1:9" s="25" customFormat="1">
      <c r="A444" s="20"/>
      <c r="C444" s="26"/>
      <c r="D444" s="26"/>
      <c r="E444" s="26"/>
      <c r="F444" s="26"/>
      <c r="G444" s="26"/>
      <c r="H444" s="26"/>
      <c r="I444" s="26"/>
    </row>
    <row r="445" spans="1:9" s="25" customFormat="1">
      <c r="A445" s="20"/>
      <c r="C445" s="26"/>
      <c r="D445" s="26"/>
      <c r="E445" s="26"/>
      <c r="F445" s="26"/>
      <c r="G445" s="26"/>
      <c r="H445" s="26"/>
      <c r="I445" s="26"/>
    </row>
    <row r="446" spans="1:9" s="25" customFormat="1">
      <c r="A446" s="20"/>
      <c r="C446" s="26"/>
      <c r="D446" s="26"/>
      <c r="E446" s="26"/>
      <c r="F446" s="26"/>
      <c r="G446" s="26"/>
      <c r="H446" s="26"/>
      <c r="I446" s="26"/>
    </row>
    <row r="447" spans="1:9" s="25" customFormat="1">
      <c r="A447" s="20"/>
      <c r="C447" s="26"/>
      <c r="D447" s="26"/>
      <c r="E447" s="26"/>
      <c r="F447" s="26"/>
      <c r="G447" s="26"/>
      <c r="H447" s="26"/>
      <c r="I447" s="26"/>
    </row>
    <row r="448" spans="1:9" s="25" customFormat="1">
      <c r="A448" s="20"/>
      <c r="C448" s="26"/>
      <c r="D448" s="26"/>
      <c r="E448" s="26"/>
      <c r="F448" s="26"/>
      <c r="G448" s="26"/>
      <c r="H448" s="26"/>
      <c r="I448" s="26"/>
    </row>
    <row r="449" spans="1:9" s="25" customFormat="1">
      <c r="A449" s="20"/>
      <c r="C449" s="26"/>
      <c r="D449" s="26"/>
      <c r="E449" s="26"/>
      <c r="F449" s="26"/>
      <c r="G449" s="26"/>
      <c r="H449" s="26"/>
      <c r="I449" s="26"/>
    </row>
    <row r="450" spans="1:9" s="25" customFormat="1">
      <c r="A450" s="20"/>
      <c r="C450" s="26"/>
      <c r="D450" s="26"/>
      <c r="E450" s="26"/>
      <c r="F450" s="26"/>
      <c r="G450" s="26"/>
      <c r="H450" s="26"/>
      <c r="I450" s="26"/>
    </row>
    <row r="451" spans="1:9" s="25" customFormat="1">
      <c r="A451" s="20"/>
      <c r="C451" s="26"/>
      <c r="D451" s="26"/>
      <c r="E451" s="26"/>
      <c r="F451" s="26"/>
      <c r="G451" s="26"/>
      <c r="H451" s="26"/>
      <c r="I451" s="26"/>
    </row>
    <row r="452" spans="1:9" s="25" customFormat="1">
      <c r="A452" s="20"/>
      <c r="C452" s="26"/>
      <c r="D452" s="26"/>
      <c r="E452" s="26"/>
      <c r="F452" s="26"/>
      <c r="G452" s="26"/>
      <c r="H452" s="26"/>
      <c r="I452" s="26"/>
    </row>
    <row r="453" spans="1:9" s="25" customFormat="1">
      <c r="A453" s="20"/>
      <c r="C453" s="26"/>
      <c r="D453" s="26"/>
      <c r="E453" s="26"/>
      <c r="F453" s="26"/>
      <c r="G453" s="26"/>
      <c r="H453" s="26"/>
      <c r="I453" s="26"/>
    </row>
    <row r="454" spans="1:9" s="25" customFormat="1">
      <c r="A454" s="20"/>
      <c r="C454" s="26"/>
      <c r="D454" s="26"/>
      <c r="E454" s="26"/>
      <c r="F454" s="26"/>
      <c r="G454" s="26"/>
      <c r="H454" s="26"/>
      <c r="I454" s="26"/>
    </row>
    <row r="455" spans="1:9" s="25" customFormat="1">
      <c r="A455" s="20"/>
      <c r="C455" s="26"/>
      <c r="D455" s="26"/>
      <c r="E455" s="26"/>
      <c r="F455" s="26"/>
      <c r="G455" s="26"/>
      <c r="H455" s="26"/>
      <c r="I455" s="26"/>
    </row>
    <row r="456" spans="1:9" s="25" customFormat="1">
      <c r="A456" s="20"/>
      <c r="C456" s="26"/>
      <c r="D456" s="26"/>
      <c r="E456" s="26"/>
      <c r="F456" s="26"/>
      <c r="G456" s="26"/>
      <c r="H456" s="26"/>
      <c r="I456" s="26"/>
    </row>
    <row r="457" spans="1:9" s="25" customFormat="1">
      <c r="A457" s="20"/>
      <c r="C457" s="26"/>
      <c r="D457" s="26"/>
      <c r="E457" s="26"/>
      <c r="F457" s="26"/>
      <c r="G457" s="26"/>
      <c r="H457" s="26"/>
      <c r="I457" s="26"/>
    </row>
    <row r="458" spans="1:9" s="25" customFormat="1">
      <c r="A458" s="20"/>
      <c r="C458" s="26"/>
      <c r="D458" s="26"/>
      <c r="E458" s="26"/>
      <c r="F458" s="26"/>
      <c r="G458" s="26"/>
      <c r="H458" s="26"/>
      <c r="I458" s="26"/>
    </row>
    <row r="459" spans="1:9" s="25" customFormat="1">
      <c r="A459" s="20"/>
      <c r="C459" s="26"/>
      <c r="D459" s="26"/>
      <c r="E459" s="26"/>
      <c r="F459" s="26"/>
      <c r="G459" s="26"/>
      <c r="H459" s="26"/>
      <c r="I459" s="26"/>
    </row>
    <row r="460" spans="1:9" s="25" customFormat="1">
      <c r="A460" s="20"/>
      <c r="C460" s="26"/>
      <c r="D460" s="26"/>
      <c r="E460" s="26"/>
      <c r="F460" s="26"/>
      <c r="G460" s="26"/>
      <c r="H460" s="26"/>
      <c r="I460" s="26"/>
    </row>
    <row r="461" spans="1:9" s="25" customFormat="1">
      <c r="A461" s="20"/>
      <c r="C461" s="26"/>
      <c r="D461" s="26"/>
      <c r="E461" s="26"/>
      <c r="F461" s="26"/>
      <c r="G461" s="26"/>
      <c r="H461" s="26"/>
      <c r="I461" s="26"/>
    </row>
    <row r="462" spans="1:9" s="25" customFormat="1">
      <c r="A462" s="20"/>
      <c r="C462" s="26"/>
      <c r="D462" s="26"/>
      <c r="E462" s="26"/>
      <c r="F462" s="26"/>
      <c r="G462" s="26"/>
      <c r="H462" s="26"/>
      <c r="I462" s="26"/>
    </row>
    <row r="463" spans="1:9" s="25" customFormat="1">
      <c r="A463" s="20"/>
      <c r="C463" s="26"/>
      <c r="D463" s="26"/>
      <c r="E463" s="26"/>
      <c r="F463" s="26"/>
      <c r="G463" s="26"/>
      <c r="H463" s="26"/>
      <c r="I463" s="26"/>
    </row>
    <row r="464" spans="1:9" s="25" customFormat="1">
      <c r="A464" s="20"/>
      <c r="C464" s="26"/>
      <c r="D464" s="26"/>
      <c r="E464" s="26"/>
      <c r="F464" s="26"/>
      <c r="G464" s="26"/>
      <c r="H464" s="26"/>
      <c r="I464" s="26"/>
    </row>
    <row r="465" spans="1:9" s="25" customFormat="1">
      <c r="A465" s="20"/>
      <c r="C465" s="26"/>
      <c r="D465" s="26"/>
      <c r="E465" s="26"/>
      <c r="F465" s="26"/>
      <c r="G465" s="26"/>
      <c r="H465" s="26"/>
      <c r="I465" s="26"/>
    </row>
    <row r="466" spans="1:9" s="25" customFormat="1">
      <c r="A466" s="20"/>
      <c r="C466" s="26"/>
      <c r="D466" s="26"/>
      <c r="E466" s="26"/>
      <c r="F466" s="26"/>
      <c r="G466" s="26"/>
      <c r="H466" s="26"/>
      <c r="I466" s="26"/>
    </row>
    <row r="467" spans="1:9" s="25" customFormat="1">
      <c r="A467" s="20"/>
      <c r="C467" s="26"/>
      <c r="D467" s="26"/>
      <c r="E467" s="26"/>
      <c r="F467" s="26"/>
      <c r="G467" s="26"/>
      <c r="H467" s="26"/>
      <c r="I467" s="26"/>
    </row>
    <row r="468" spans="1:9" s="25" customFormat="1">
      <c r="A468" s="20"/>
      <c r="C468" s="26"/>
      <c r="D468" s="26"/>
      <c r="E468" s="26"/>
      <c r="F468" s="26"/>
      <c r="G468" s="26"/>
      <c r="H468" s="26"/>
      <c r="I468" s="26"/>
    </row>
    <row r="469" spans="1:9" s="25" customFormat="1">
      <c r="A469" s="20"/>
      <c r="C469" s="26"/>
      <c r="D469" s="26"/>
      <c r="E469" s="26"/>
      <c r="F469" s="26"/>
      <c r="G469" s="26"/>
      <c r="H469" s="26"/>
      <c r="I469" s="26"/>
    </row>
    <row r="470" spans="1:9" s="25" customFormat="1">
      <c r="A470" s="20"/>
      <c r="C470" s="26"/>
      <c r="D470" s="26"/>
      <c r="E470" s="26"/>
      <c r="F470" s="26"/>
      <c r="G470" s="26"/>
      <c r="H470" s="26"/>
      <c r="I470" s="26"/>
    </row>
    <row r="471" spans="1:9" s="25" customFormat="1">
      <c r="A471" s="20"/>
      <c r="C471" s="26"/>
      <c r="D471" s="26"/>
      <c r="E471" s="26"/>
      <c r="F471" s="26"/>
      <c r="G471" s="26"/>
      <c r="H471" s="26"/>
      <c r="I471" s="26"/>
    </row>
    <row r="472" spans="1:9" s="25" customFormat="1">
      <c r="A472" s="20"/>
      <c r="C472" s="26"/>
      <c r="D472" s="26"/>
      <c r="E472" s="26"/>
      <c r="F472" s="26"/>
      <c r="G472" s="26"/>
      <c r="H472" s="26"/>
      <c r="I472" s="26"/>
    </row>
    <row r="473" spans="1:9" s="25" customFormat="1">
      <c r="A473" s="20"/>
      <c r="C473" s="26"/>
      <c r="D473" s="26"/>
      <c r="E473" s="26"/>
      <c r="F473" s="26"/>
      <c r="G473" s="26"/>
      <c r="H473" s="26"/>
      <c r="I473" s="26"/>
    </row>
    <row r="474" spans="1:9" s="25" customFormat="1">
      <c r="A474" s="20"/>
      <c r="C474" s="26"/>
      <c r="D474" s="26"/>
      <c r="E474" s="26"/>
      <c r="F474" s="26"/>
      <c r="G474" s="26"/>
      <c r="H474" s="26"/>
      <c r="I474" s="26"/>
    </row>
    <row r="475" spans="1:9" s="25" customFormat="1">
      <c r="A475" s="20"/>
      <c r="C475" s="26"/>
      <c r="D475" s="26"/>
      <c r="E475" s="26"/>
      <c r="F475" s="26"/>
      <c r="G475" s="26"/>
      <c r="H475" s="26"/>
      <c r="I475" s="26"/>
    </row>
    <row r="476" spans="1:9" s="25" customFormat="1">
      <c r="A476" s="20"/>
      <c r="C476" s="26"/>
      <c r="D476" s="26"/>
      <c r="E476" s="26"/>
      <c r="F476" s="26"/>
      <c r="G476" s="26"/>
      <c r="H476" s="26"/>
      <c r="I476" s="26"/>
    </row>
    <row r="477" spans="1:9" s="25" customFormat="1">
      <c r="A477" s="20"/>
      <c r="C477" s="26"/>
      <c r="D477" s="26"/>
      <c r="E477" s="26"/>
      <c r="F477" s="26"/>
      <c r="G477" s="26"/>
      <c r="H477" s="26"/>
      <c r="I477" s="26"/>
    </row>
    <row r="478" spans="1:9" s="25" customFormat="1">
      <c r="A478" s="20"/>
      <c r="C478" s="26"/>
      <c r="D478" s="26"/>
      <c r="E478" s="26"/>
      <c r="F478" s="26"/>
      <c r="G478" s="26"/>
      <c r="H478" s="26"/>
      <c r="I478" s="26"/>
    </row>
    <row r="479" spans="1:9" s="25" customFormat="1">
      <c r="A479" s="20"/>
      <c r="C479" s="26"/>
      <c r="D479" s="26"/>
      <c r="E479" s="26"/>
      <c r="F479" s="26"/>
      <c r="G479" s="26"/>
      <c r="H479" s="26"/>
      <c r="I479" s="26"/>
    </row>
    <row r="480" spans="1:9" s="25" customFormat="1">
      <c r="A480" s="20"/>
      <c r="C480" s="26"/>
      <c r="D480" s="26"/>
      <c r="E480" s="26"/>
      <c r="F480" s="26"/>
      <c r="G480" s="26"/>
      <c r="H480" s="26"/>
      <c r="I480" s="26"/>
    </row>
    <row r="481" spans="1:9" s="25" customFormat="1">
      <c r="A481" s="20"/>
      <c r="C481" s="26"/>
      <c r="D481" s="26"/>
      <c r="E481" s="26"/>
      <c r="F481" s="26"/>
      <c r="G481" s="26"/>
      <c r="H481" s="26"/>
      <c r="I481" s="26"/>
    </row>
    <row r="482" spans="1:9" s="25" customFormat="1">
      <c r="A482" s="20"/>
      <c r="C482" s="26"/>
      <c r="D482" s="26"/>
      <c r="E482" s="26"/>
      <c r="F482" s="26"/>
      <c r="G482" s="26"/>
      <c r="H482" s="26"/>
      <c r="I482" s="26"/>
    </row>
    <row r="483" spans="1:9" s="25" customFormat="1">
      <c r="A483" s="20"/>
      <c r="C483" s="26"/>
      <c r="D483" s="26"/>
      <c r="E483" s="26"/>
      <c r="F483" s="26"/>
      <c r="G483" s="26"/>
      <c r="H483" s="26"/>
      <c r="I483" s="26"/>
    </row>
    <row r="484" spans="1:9" s="25" customFormat="1">
      <c r="A484" s="20"/>
      <c r="C484" s="26"/>
      <c r="D484" s="26"/>
      <c r="E484" s="26"/>
      <c r="F484" s="26"/>
      <c r="G484" s="26"/>
      <c r="H484" s="26"/>
      <c r="I484" s="26"/>
    </row>
    <row r="485" spans="1:9" s="25" customFormat="1">
      <c r="A485" s="20"/>
      <c r="C485" s="26"/>
      <c r="D485" s="26"/>
      <c r="E485" s="26"/>
      <c r="F485" s="26"/>
      <c r="G485" s="26"/>
      <c r="H485" s="26"/>
      <c r="I485" s="26"/>
    </row>
    <row r="486" spans="1:9" s="25" customFormat="1">
      <c r="A486" s="20"/>
      <c r="C486" s="26"/>
      <c r="D486" s="26"/>
      <c r="E486" s="26"/>
      <c r="F486" s="26"/>
      <c r="G486" s="26"/>
      <c r="H486" s="26"/>
      <c r="I486" s="26"/>
    </row>
    <row r="487" spans="1:9" s="25" customFormat="1">
      <c r="A487" s="20"/>
      <c r="C487" s="26"/>
      <c r="D487" s="26"/>
      <c r="E487" s="26"/>
      <c r="F487" s="26"/>
      <c r="G487" s="26"/>
      <c r="H487" s="26"/>
      <c r="I487" s="26"/>
    </row>
    <row r="488" spans="1:9" s="25" customFormat="1">
      <c r="A488" s="20"/>
      <c r="C488" s="26"/>
      <c r="D488" s="26"/>
      <c r="E488" s="26"/>
      <c r="F488" s="26"/>
      <c r="G488" s="26"/>
      <c r="H488" s="26"/>
      <c r="I488" s="26"/>
    </row>
    <row r="489" spans="1:9" s="25" customFormat="1">
      <c r="A489" s="20"/>
      <c r="C489" s="26"/>
      <c r="D489" s="26"/>
      <c r="E489" s="26"/>
      <c r="F489" s="26"/>
      <c r="G489" s="26"/>
      <c r="H489" s="26"/>
      <c r="I489" s="26"/>
    </row>
    <row r="490" spans="1:9" s="25" customFormat="1">
      <c r="A490" s="20"/>
      <c r="C490" s="26"/>
      <c r="D490" s="26"/>
      <c r="E490" s="26"/>
      <c r="F490" s="26"/>
      <c r="G490" s="26"/>
      <c r="H490" s="26"/>
      <c r="I490" s="26"/>
    </row>
    <row r="491" spans="1:9" s="25" customFormat="1">
      <c r="A491" s="20"/>
      <c r="C491" s="26"/>
      <c r="D491" s="26"/>
      <c r="E491" s="26"/>
      <c r="F491" s="26"/>
      <c r="G491" s="26"/>
      <c r="H491" s="26"/>
      <c r="I491" s="26"/>
    </row>
    <row r="492" spans="1:9" s="25" customFormat="1">
      <c r="A492" s="20"/>
      <c r="C492" s="26"/>
      <c r="D492" s="26"/>
      <c r="E492" s="26"/>
      <c r="F492" s="26"/>
      <c r="G492" s="26"/>
      <c r="H492" s="26"/>
      <c r="I492" s="26"/>
    </row>
    <row r="493" spans="1:9" s="25" customFormat="1">
      <c r="A493" s="20"/>
      <c r="C493" s="26"/>
      <c r="D493" s="26"/>
      <c r="E493" s="26"/>
      <c r="F493" s="26"/>
      <c r="G493" s="26"/>
      <c r="H493" s="26"/>
      <c r="I493" s="26"/>
    </row>
    <row r="494" spans="1:9" s="25" customFormat="1">
      <c r="A494" s="20"/>
      <c r="C494" s="26"/>
      <c r="D494" s="26"/>
      <c r="E494" s="26"/>
      <c r="F494" s="26"/>
      <c r="G494" s="26"/>
      <c r="H494" s="26"/>
      <c r="I494" s="26"/>
    </row>
    <row r="495" spans="1:9" s="25" customFormat="1">
      <c r="A495" s="20"/>
      <c r="C495" s="26"/>
      <c r="D495" s="26"/>
      <c r="E495" s="26"/>
      <c r="F495" s="26"/>
      <c r="G495" s="26"/>
      <c r="H495" s="26"/>
      <c r="I495" s="26"/>
    </row>
    <row r="496" spans="1:9" s="25" customFormat="1">
      <c r="A496" s="20"/>
      <c r="C496" s="26"/>
      <c r="D496" s="26"/>
      <c r="E496" s="26"/>
      <c r="F496" s="26"/>
      <c r="G496" s="26"/>
      <c r="H496" s="26"/>
      <c r="I496" s="26"/>
    </row>
    <row r="497" spans="1:49" s="25" customFormat="1">
      <c r="A497" s="20"/>
      <c r="C497" s="26"/>
      <c r="D497" s="26"/>
      <c r="E497" s="26"/>
      <c r="F497" s="26"/>
      <c r="G497" s="26"/>
      <c r="H497" s="26"/>
      <c r="I497" s="26"/>
    </row>
    <row r="498" spans="1:49" s="25" customFormat="1">
      <c r="A498" s="20"/>
      <c r="C498" s="26"/>
      <c r="D498" s="26"/>
      <c r="E498" s="26"/>
      <c r="F498" s="26"/>
      <c r="G498" s="26"/>
      <c r="H498" s="26"/>
      <c r="I498" s="26"/>
    </row>
    <row r="499" spans="1:49" s="25" customFormat="1">
      <c r="A499" s="20"/>
      <c r="C499" s="26"/>
      <c r="D499" s="26"/>
      <c r="E499" s="26"/>
      <c r="F499" s="26"/>
      <c r="G499" s="26"/>
      <c r="H499" s="26"/>
      <c r="I499" s="26"/>
    </row>
    <row r="500" spans="1:49">
      <c r="A500" s="23"/>
      <c r="B500" s="24"/>
      <c r="J500" s="25"/>
      <c r="K500" s="25"/>
      <c r="L500" s="25"/>
    </row>
    <row r="501" spans="1:49">
      <c r="J501" s="25"/>
      <c r="K501" s="25"/>
      <c r="L501" s="25"/>
    </row>
    <row r="502" spans="1:49">
      <c r="J502" s="25"/>
      <c r="K502" s="25"/>
      <c r="L502" s="25"/>
    </row>
    <row r="503" spans="1:49">
      <c r="J503" s="25"/>
      <c r="K503" s="25"/>
      <c r="L503" s="25"/>
    </row>
    <row r="504" spans="1:49">
      <c r="J504" s="25"/>
      <c r="K504" s="25"/>
      <c r="L504" s="25"/>
    </row>
    <row r="505" spans="1:49">
      <c r="B505" s="17"/>
      <c r="J505" s="17"/>
      <c r="K505" s="17"/>
      <c r="L505" s="17"/>
      <c r="M505" s="17"/>
      <c r="N505" s="17"/>
      <c r="O505" s="17"/>
      <c r="P505" s="17"/>
      <c r="Q505" s="17"/>
      <c r="R505" s="17"/>
      <c r="S505" s="17"/>
      <c r="T505" s="17"/>
      <c r="U505" s="17"/>
      <c r="V505" s="17"/>
      <c r="W505" s="17"/>
      <c r="X505" s="17"/>
      <c r="Y505" s="17"/>
      <c r="Z505" s="17"/>
      <c r="AA505" s="17"/>
      <c r="AB505" s="17"/>
      <c r="AC505" s="17"/>
      <c r="AD505" s="17"/>
      <c r="AE505" s="17"/>
      <c r="AF505" s="17"/>
      <c r="AG505" s="17"/>
      <c r="AH505" s="17"/>
      <c r="AI505" s="17"/>
      <c r="AJ505" s="17"/>
      <c r="AK505" s="17"/>
      <c r="AL505" s="17"/>
      <c r="AM505" s="17"/>
      <c r="AN505" s="17"/>
      <c r="AO505" s="17"/>
      <c r="AP505" s="17"/>
      <c r="AQ505" s="17"/>
      <c r="AR505" s="17"/>
      <c r="AS505" s="17"/>
      <c r="AT505" s="17"/>
      <c r="AU505" s="17"/>
      <c r="AV505" s="17"/>
      <c r="AW505" s="17"/>
    </row>
    <row r="506" spans="1:49">
      <c r="B506" s="17"/>
      <c r="J506" s="17"/>
      <c r="K506" s="17"/>
      <c r="L506" s="17"/>
      <c r="M506" s="17"/>
      <c r="N506" s="17"/>
      <c r="O506" s="17"/>
      <c r="P506" s="17"/>
      <c r="Q506" s="17"/>
      <c r="R506" s="17"/>
      <c r="S506" s="17"/>
      <c r="T506" s="17"/>
      <c r="U506" s="17"/>
      <c r="V506" s="17"/>
      <c r="W506" s="17"/>
      <c r="X506" s="17"/>
      <c r="Y506" s="17"/>
      <c r="Z506" s="17"/>
      <c r="AA506" s="17"/>
      <c r="AB506" s="17"/>
      <c r="AC506" s="17"/>
      <c r="AD506" s="17"/>
      <c r="AE506" s="17"/>
      <c r="AF506" s="17"/>
      <c r="AG506" s="17"/>
      <c r="AH506" s="17"/>
      <c r="AI506" s="17"/>
      <c r="AJ506" s="17"/>
      <c r="AK506" s="17"/>
      <c r="AL506" s="17"/>
      <c r="AM506" s="17"/>
      <c r="AN506" s="17"/>
      <c r="AO506" s="17"/>
      <c r="AP506" s="17"/>
      <c r="AQ506" s="17"/>
      <c r="AR506" s="17"/>
      <c r="AS506" s="17"/>
      <c r="AT506" s="17"/>
      <c r="AU506" s="17"/>
      <c r="AV506" s="17"/>
      <c r="AW506" s="17"/>
    </row>
    <row r="507" spans="1:49">
      <c r="B507" s="17"/>
      <c r="J507" s="17"/>
      <c r="K507" s="17"/>
      <c r="L507" s="17"/>
      <c r="M507" s="17"/>
      <c r="N507" s="17"/>
      <c r="O507" s="17"/>
      <c r="P507" s="17"/>
      <c r="Q507" s="17"/>
      <c r="R507" s="17"/>
      <c r="S507" s="17"/>
      <c r="T507" s="17"/>
      <c r="U507" s="17"/>
      <c r="V507" s="17"/>
      <c r="W507" s="17"/>
      <c r="X507" s="17"/>
      <c r="Y507" s="17"/>
      <c r="Z507" s="17"/>
      <c r="AA507" s="17"/>
      <c r="AB507" s="17"/>
      <c r="AC507" s="17"/>
      <c r="AD507" s="17"/>
      <c r="AE507" s="17"/>
      <c r="AF507" s="17"/>
      <c r="AG507" s="17"/>
      <c r="AH507" s="17"/>
      <c r="AI507" s="17"/>
      <c r="AJ507" s="17"/>
      <c r="AK507" s="17"/>
      <c r="AL507" s="17"/>
      <c r="AM507" s="17"/>
      <c r="AN507" s="17"/>
      <c r="AO507" s="17"/>
      <c r="AP507" s="17"/>
      <c r="AQ507" s="17"/>
      <c r="AR507" s="17"/>
      <c r="AS507" s="17"/>
      <c r="AT507" s="17"/>
      <c r="AU507" s="17"/>
      <c r="AV507" s="17"/>
      <c r="AW507" s="17"/>
    </row>
    <row r="508" spans="1:49">
      <c r="B508" s="17"/>
      <c r="J508" s="17"/>
      <c r="K508" s="17"/>
      <c r="L508" s="17"/>
      <c r="M508" s="17"/>
      <c r="N508" s="17"/>
      <c r="O508" s="17"/>
      <c r="P508" s="17"/>
      <c r="Q508" s="17"/>
      <c r="R508" s="17"/>
      <c r="S508" s="17"/>
      <c r="T508" s="17"/>
      <c r="U508" s="17"/>
      <c r="V508" s="17"/>
      <c r="W508" s="17"/>
      <c r="X508" s="17"/>
      <c r="Y508" s="17"/>
      <c r="Z508" s="17"/>
      <c r="AA508" s="17"/>
      <c r="AB508" s="17"/>
      <c r="AC508" s="17"/>
      <c r="AD508" s="17"/>
      <c r="AE508" s="17"/>
      <c r="AF508" s="17"/>
      <c r="AG508" s="17"/>
      <c r="AH508" s="17"/>
      <c r="AI508" s="17"/>
      <c r="AJ508" s="17"/>
      <c r="AK508" s="17"/>
      <c r="AL508" s="17"/>
      <c r="AM508" s="17"/>
      <c r="AN508" s="17"/>
      <c r="AO508" s="17"/>
      <c r="AP508" s="17"/>
      <c r="AQ508" s="17"/>
      <c r="AR508" s="17"/>
      <c r="AS508" s="17"/>
      <c r="AT508" s="17"/>
      <c r="AU508" s="17"/>
      <c r="AV508" s="17"/>
      <c r="AW508" s="17"/>
    </row>
    <row r="509" spans="1:49">
      <c r="B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c r="AH509" s="17"/>
      <c r="AI509" s="17"/>
      <c r="AJ509" s="17"/>
      <c r="AK509" s="17"/>
      <c r="AL509" s="17"/>
      <c r="AM509" s="17"/>
      <c r="AN509" s="17"/>
      <c r="AO509" s="17"/>
      <c r="AP509" s="17"/>
      <c r="AQ509" s="17"/>
      <c r="AR509" s="17"/>
      <c r="AS509" s="17"/>
      <c r="AT509" s="17"/>
      <c r="AU509" s="17"/>
      <c r="AV509" s="17"/>
      <c r="AW509" s="17"/>
    </row>
    <row r="510" spans="1:49">
      <c r="B510" s="17"/>
      <c r="J510" s="17"/>
      <c r="K510" s="17"/>
      <c r="L510" s="17"/>
      <c r="M510" s="17"/>
      <c r="N510" s="17"/>
      <c r="O510" s="17"/>
      <c r="P510" s="17"/>
      <c r="Q510" s="17"/>
      <c r="R510" s="17"/>
      <c r="S510" s="17"/>
      <c r="T510" s="17"/>
      <c r="U510" s="17"/>
      <c r="V510" s="17"/>
      <c r="W510" s="17"/>
      <c r="X510" s="17"/>
      <c r="Y510" s="17"/>
      <c r="Z510" s="17"/>
      <c r="AA510" s="17"/>
      <c r="AB510" s="17"/>
      <c r="AC510" s="17"/>
      <c r="AD510" s="17"/>
      <c r="AE510" s="17"/>
      <c r="AF510" s="17"/>
      <c r="AG510" s="17"/>
      <c r="AH510" s="17"/>
      <c r="AI510" s="17"/>
      <c r="AJ510" s="17"/>
      <c r="AK510" s="17"/>
      <c r="AL510" s="17"/>
      <c r="AM510" s="17"/>
      <c r="AN510" s="17"/>
      <c r="AO510" s="17"/>
      <c r="AP510" s="17"/>
      <c r="AQ510" s="17"/>
      <c r="AR510" s="17"/>
      <c r="AS510" s="17"/>
      <c r="AT510" s="17"/>
      <c r="AU510" s="17"/>
      <c r="AV510" s="17"/>
      <c r="AW510" s="17"/>
    </row>
    <row r="511" spans="1:49">
      <c r="B511" s="17"/>
      <c r="J511" s="17"/>
      <c r="K511" s="17"/>
      <c r="L511" s="17"/>
      <c r="M511" s="17"/>
      <c r="N511" s="17"/>
      <c r="O511" s="17"/>
      <c r="P511" s="17"/>
      <c r="Q511" s="17"/>
      <c r="R511" s="17"/>
      <c r="S511" s="17"/>
      <c r="T511" s="17"/>
      <c r="U511" s="17"/>
      <c r="V511" s="17"/>
      <c r="W511" s="17"/>
      <c r="X511" s="17"/>
      <c r="Y511" s="17"/>
      <c r="Z511" s="17"/>
      <c r="AA511" s="17"/>
      <c r="AB511" s="17"/>
      <c r="AC511" s="17"/>
      <c r="AD511" s="17"/>
      <c r="AE511" s="17"/>
      <c r="AF511" s="17"/>
      <c r="AG511" s="17"/>
      <c r="AH511" s="17"/>
      <c r="AI511" s="17"/>
      <c r="AJ511" s="17"/>
      <c r="AK511" s="17"/>
      <c r="AL511" s="17"/>
      <c r="AM511" s="17"/>
      <c r="AN511" s="17"/>
      <c r="AO511" s="17"/>
      <c r="AP511" s="17"/>
      <c r="AQ511" s="17"/>
      <c r="AR511" s="17"/>
      <c r="AS511" s="17"/>
      <c r="AT511" s="17"/>
      <c r="AU511" s="17"/>
      <c r="AV511" s="17"/>
      <c r="AW511" s="17"/>
    </row>
    <row r="512" spans="1:49">
      <c r="B512" s="17"/>
      <c r="J512" s="17"/>
      <c r="K512" s="17"/>
      <c r="L512" s="17"/>
      <c r="M512" s="17"/>
      <c r="N512" s="17"/>
      <c r="O512" s="17"/>
      <c r="P512" s="17"/>
      <c r="Q512" s="17"/>
      <c r="R512" s="17"/>
      <c r="S512" s="17"/>
      <c r="T512" s="17"/>
      <c r="U512" s="17"/>
      <c r="V512" s="17"/>
      <c r="W512" s="17"/>
      <c r="X512" s="17"/>
      <c r="Y512" s="17"/>
      <c r="Z512" s="17"/>
      <c r="AA512" s="17"/>
      <c r="AB512" s="17"/>
      <c r="AC512" s="17"/>
      <c r="AD512" s="17"/>
      <c r="AE512" s="17"/>
      <c r="AF512" s="17"/>
      <c r="AG512" s="17"/>
      <c r="AH512" s="17"/>
      <c r="AI512" s="17"/>
      <c r="AJ512" s="17"/>
      <c r="AK512" s="17"/>
      <c r="AL512" s="17"/>
      <c r="AM512" s="17"/>
      <c r="AN512" s="17"/>
      <c r="AO512" s="17"/>
      <c r="AP512" s="17"/>
      <c r="AQ512" s="17"/>
      <c r="AR512" s="17"/>
      <c r="AS512" s="17"/>
      <c r="AT512" s="17"/>
      <c r="AU512" s="17"/>
      <c r="AV512" s="17"/>
      <c r="AW512" s="17"/>
    </row>
    <row r="513" spans="2:49">
      <c r="B513" s="17"/>
      <c r="J513" s="17"/>
      <c r="K513" s="17"/>
      <c r="L513" s="17"/>
      <c r="M513" s="17"/>
      <c r="N513" s="17"/>
      <c r="O513" s="17"/>
      <c r="P513" s="17"/>
      <c r="Q513" s="17"/>
      <c r="R513" s="17"/>
      <c r="S513" s="17"/>
      <c r="T513" s="17"/>
      <c r="U513" s="17"/>
      <c r="V513" s="17"/>
      <c r="W513" s="17"/>
      <c r="X513" s="17"/>
      <c r="Y513" s="17"/>
      <c r="Z513" s="17"/>
      <c r="AA513" s="17"/>
      <c r="AB513" s="17"/>
      <c r="AC513" s="17"/>
      <c r="AD513" s="17"/>
      <c r="AE513" s="17"/>
      <c r="AF513" s="17"/>
      <c r="AG513" s="17"/>
      <c r="AH513" s="17"/>
      <c r="AI513" s="17"/>
      <c r="AJ513" s="17"/>
      <c r="AK513" s="17"/>
      <c r="AL513" s="17"/>
      <c r="AM513" s="17"/>
      <c r="AN513" s="17"/>
      <c r="AO513" s="17"/>
      <c r="AP513" s="17"/>
      <c r="AQ513" s="17"/>
      <c r="AR513" s="17"/>
      <c r="AS513" s="17"/>
      <c r="AT513" s="17"/>
      <c r="AU513" s="17"/>
      <c r="AV513" s="17"/>
      <c r="AW513" s="17"/>
    </row>
    <row r="514" spans="2:49">
      <c r="B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c r="AH514" s="17"/>
      <c r="AI514" s="17"/>
      <c r="AJ514" s="17"/>
      <c r="AK514" s="17"/>
      <c r="AL514" s="17"/>
      <c r="AM514" s="17"/>
      <c r="AN514" s="17"/>
      <c r="AO514" s="17"/>
      <c r="AP514" s="17"/>
      <c r="AQ514" s="17"/>
      <c r="AR514" s="17"/>
      <c r="AS514" s="17"/>
      <c r="AT514" s="17"/>
      <c r="AU514" s="17"/>
      <c r="AV514" s="17"/>
      <c r="AW514" s="17"/>
    </row>
    <row r="515" spans="2:49">
      <c r="B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c r="AH515" s="17"/>
      <c r="AI515" s="17"/>
      <c r="AJ515" s="17"/>
      <c r="AK515" s="17"/>
      <c r="AL515" s="17"/>
      <c r="AM515" s="17"/>
      <c r="AN515" s="17"/>
      <c r="AO515" s="17"/>
      <c r="AP515" s="17"/>
      <c r="AQ515" s="17"/>
      <c r="AR515" s="17"/>
      <c r="AS515" s="17"/>
      <c r="AT515" s="17"/>
      <c r="AU515" s="17"/>
      <c r="AV515" s="17"/>
      <c r="AW515" s="17"/>
    </row>
    <row r="516" spans="2:49">
      <c r="B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c r="AH516" s="17"/>
      <c r="AI516" s="17"/>
      <c r="AJ516" s="17"/>
      <c r="AK516" s="17"/>
      <c r="AL516" s="17"/>
      <c r="AM516" s="17"/>
      <c r="AN516" s="17"/>
      <c r="AO516" s="17"/>
      <c r="AP516" s="17"/>
      <c r="AQ516" s="17"/>
      <c r="AR516" s="17"/>
      <c r="AS516" s="17"/>
      <c r="AT516" s="17"/>
      <c r="AU516" s="17"/>
      <c r="AV516" s="17"/>
      <c r="AW516" s="17"/>
    </row>
    <row r="517" spans="2:49">
      <c r="B517" s="17"/>
      <c r="J517" s="17"/>
      <c r="K517" s="17"/>
      <c r="L517" s="17"/>
      <c r="M517" s="17"/>
      <c r="N517" s="17"/>
      <c r="O517" s="17"/>
      <c r="P517" s="17"/>
      <c r="Q517" s="17"/>
      <c r="R517" s="17"/>
      <c r="S517" s="17"/>
      <c r="T517" s="17"/>
      <c r="U517" s="17"/>
      <c r="V517" s="17"/>
      <c r="W517" s="17"/>
      <c r="X517" s="17"/>
      <c r="Y517" s="17"/>
      <c r="Z517" s="17"/>
      <c r="AA517" s="17"/>
      <c r="AB517" s="17"/>
      <c r="AC517" s="17"/>
      <c r="AD517" s="17"/>
      <c r="AE517" s="17"/>
      <c r="AF517" s="17"/>
      <c r="AG517" s="17"/>
      <c r="AH517" s="17"/>
      <c r="AI517" s="17"/>
      <c r="AJ517" s="17"/>
      <c r="AK517" s="17"/>
      <c r="AL517" s="17"/>
      <c r="AM517" s="17"/>
      <c r="AN517" s="17"/>
      <c r="AO517" s="17"/>
      <c r="AP517" s="17"/>
      <c r="AQ517" s="17"/>
      <c r="AR517" s="17"/>
      <c r="AS517" s="17"/>
      <c r="AT517" s="17"/>
      <c r="AU517" s="17"/>
      <c r="AV517" s="17"/>
      <c r="AW517" s="17"/>
    </row>
    <row r="518" spans="2:49">
      <c r="B518" s="17"/>
      <c r="J518" s="17"/>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c r="AH518" s="17"/>
      <c r="AI518" s="17"/>
      <c r="AJ518" s="17"/>
      <c r="AK518" s="17"/>
      <c r="AL518" s="17"/>
      <c r="AM518" s="17"/>
      <c r="AN518" s="17"/>
      <c r="AO518" s="17"/>
      <c r="AP518" s="17"/>
      <c r="AQ518" s="17"/>
      <c r="AR518" s="17"/>
      <c r="AS518" s="17"/>
      <c r="AT518" s="17"/>
      <c r="AU518" s="17"/>
      <c r="AV518" s="17"/>
      <c r="AW518" s="17"/>
    </row>
    <row r="519" spans="2:49">
      <c r="B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c r="AH519" s="17"/>
      <c r="AI519" s="17"/>
      <c r="AJ519" s="17"/>
      <c r="AK519" s="17"/>
      <c r="AL519" s="17"/>
      <c r="AM519" s="17"/>
      <c r="AN519" s="17"/>
      <c r="AO519" s="17"/>
      <c r="AP519" s="17"/>
      <c r="AQ519" s="17"/>
      <c r="AR519" s="17"/>
      <c r="AS519" s="17"/>
      <c r="AT519" s="17"/>
      <c r="AU519" s="17"/>
      <c r="AV519" s="17"/>
      <c r="AW519" s="17"/>
    </row>
    <row r="520" spans="2:49">
      <c r="B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c r="AH520" s="17"/>
      <c r="AI520" s="17"/>
      <c r="AJ520" s="17"/>
      <c r="AK520" s="17"/>
      <c r="AL520" s="17"/>
      <c r="AM520" s="17"/>
      <c r="AN520" s="17"/>
      <c r="AO520" s="17"/>
      <c r="AP520" s="17"/>
      <c r="AQ520" s="17"/>
      <c r="AR520" s="17"/>
      <c r="AS520" s="17"/>
      <c r="AT520" s="17"/>
      <c r="AU520" s="17"/>
      <c r="AV520" s="17"/>
      <c r="AW520" s="17"/>
    </row>
    <row r="521" spans="2:49">
      <c r="B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c r="AH521" s="17"/>
      <c r="AI521" s="17"/>
      <c r="AJ521" s="17"/>
      <c r="AK521" s="17"/>
      <c r="AL521" s="17"/>
      <c r="AM521" s="17"/>
      <c r="AN521" s="17"/>
      <c r="AO521" s="17"/>
      <c r="AP521" s="17"/>
      <c r="AQ521" s="17"/>
      <c r="AR521" s="17"/>
      <c r="AS521" s="17"/>
      <c r="AT521" s="17"/>
      <c r="AU521" s="17"/>
      <c r="AV521" s="17"/>
      <c r="AW521" s="17"/>
    </row>
    <row r="522" spans="2:49">
      <c r="B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c r="AH522" s="17"/>
      <c r="AI522" s="17"/>
      <c r="AJ522" s="17"/>
      <c r="AK522" s="17"/>
      <c r="AL522" s="17"/>
      <c r="AM522" s="17"/>
      <c r="AN522" s="17"/>
      <c r="AO522" s="17"/>
      <c r="AP522" s="17"/>
      <c r="AQ522" s="17"/>
      <c r="AR522" s="17"/>
      <c r="AS522" s="17"/>
      <c r="AT522" s="17"/>
      <c r="AU522" s="17"/>
      <c r="AV522" s="17"/>
      <c r="AW522" s="17"/>
    </row>
    <row r="523" spans="2:49">
      <c r="B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c r="AH523" s="17"/>
      <c r="AI523" s="17"/>
      <c r="AJ523" s="17"/>
      <c r="AK523" s="17"/>
      <c r="AL523" s="17"/>
      <c r="AM523" s="17"/>
      <c r="AN523" s="17"/>
      <c r="AO523" s="17"/>
      <c r="AP523" s="17"/>
      <c r="AQ523" s="17"/>
      <c r="AR523" s="17"/>
      <c r="AS523" s="17"/>
      <c r="AT523" s="17"/>
      <c r="AU523" s="17"/>
      <c r="AV523" s="17"/>
      <c r="AW523" s="17"/>
    </row>
    <row r="524" spans="2:49">
      <c r="B524" s="17"/>
      <c r="J524" s="17"/>
      <c r="K524" s="17"/>
      <c r="L524" s="17"/>
      <c r="M524" s="17"/>
      <c r="N524" s="17"/>
      <c r="O524" s="17"/>
      <c r="P524" s="17"/>
      <c r="Q524" s="17"/>
      <c r="R524" s="17"/>
      <c r="S524" s="17"/>
      <c r="T524" s="17"/>
      <c r="U524" s="17"/>
      <c r="V524" s="17"/>
      <c r="W524" s="17"/>
      <c r="X524" s="17"/>
      <c r="Y524" s="17"/>
      <c r="Z524" s="17"/>
      <c r="AA524" s="17"/>
      <c r="AB524" s="17"/>
      <c r="AC524" s="17"/>
      <c r="AD524" s="17"/>
      <c r="AE524" s="17"/>
      <c r="AF524" s="17"/>
      <c r="AG524" s="17"/>
      <c r="AH524" s="17"/>
      <c r="AI524" s="17"/>
      <c r="AJ524" s="17"/>
      <c r="AK524" s="17"/>
      <c r="AL524" s="17"/>
      <c r="AM524" s="17"/>
      <c r="AN524" s="17"/>
      <c r="AO524" s="17"/>
      <c r="AP524" s="17"/>
      <c r="AQ524" s="17"/>
      <c r="AR524" s="17"/>
      <c r="AS524" s="17"/>
      <c r="AT524" s="17"/>
      <c r="AU524" s="17"/>
      <c r="AV524" s="17"/>
      <c r="AW524" s="17"/>
    </row>
    <row r="525" spans="2:49">
      <c r="B525" s="17"/>
      <c r="J525" s="17"/>
      <c r="K525" s="17"/>
      <c r="L525" s="17"/>
      <c r="M525" s="17"/>
      <c r="N525" s="17"/>
      <c r="O525" s="17"/>
      <c r="P525" s="17"/>
      <c r="Q525" s="17"/>
      <c r="R525" s="17"/>
      <c r="S525" s="17"/>
      <c r="T525" s="17"/>
      <c r="U525" s="17"/>
      <c r="V525" s="17"/>
      <c r="W525" s="17"/>
      <c r="X525" s="17"/>
      <c r="Y525" s="17"/>
      <c r="Z525" s="17"/>
      <c r="AA525" s="17"/>
      <c r="AB525" s="17"/>
      <c r="AC525" s="17"/>
      <c r="AD525" s="17"/>
      <c r="AE525" s="17"/>
      <c r="AF525" s="17"/>
      <c r="AG525" s="17"/>
      <c r="AH525" s="17"/>
      <c r="AI525" s="17"/>
      <c r="AJ525" s="17"/>
      <c r="AK525" s="17"/>
      <c r="AL525" s="17"/>
      <c r="AM525" s="17"/>
      <c r="AN525" s="17"/>
      <c r="AO525" s="17"/>
      <c r="AP525" s="17"/>
      <c r="AQ525" s="17"/>
      <c r="AR525" s="17"/>
      <c r="AS525" s="17"/>
      <c r="AT525" s="17"/>
      <c r="AU525" s="17"/>
      <c r="AV525" s="17"/>
      <c r="AW525" s="17"/>
    </row>
    <row r="526" spans="2:49">
      <c r="B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c r="AH526" s="17"/>
      <c r="AI526" s="17"/>
      <c r="AJ526" s="17"/>
      <c r="AK526" s="17"/>
      <c r="AL526" s="17"/>
      <c r="AM526" s="17"/>
      <c r="AN526" s="17"/>
      <c r="AO526" s="17"/>
      <c r="AP526" s="17"/>
      <c r="AQ526" s="17"/>
      <c r="AR526" s="17"/>
      <c r="AS526" s="17"/>
      <c r="AT526" s="17"/>
      <c r="AU526" s="17"/>
      <c r="AV526" s="17"/>
      <c r="AW526" s="17"/>
    </row>
    <row r="527" spans="2:49">
      <c r="B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c r="AH527" s="17"/>
      <c r="AI527" s="17"/>
      <c r="AJ527" s="17"/>
      <c r="AK527" s="17"/>
      <c r="AL527" s="17"/>
      <c r="AM527" s="17"/>
      <c r="AN527" s="17"/>
      <c r="AO527" s="17"/>
      <c r="AP527" s="17"/>
      <c r="AQ527" s="17"/>
      <c r="AR527" s="17"/>
      <c r="AS527" s="17"/>
      <c r="AT527" s="17"/>
      <c r="AU527" s="17"/>
      <c r="AV527" s="17"/>
      <c r="AW527" s="17"/>
    </row>
    <row r="528" spans="2:49">
      <c r="B528" s="17"/>
      <c r="J528" s="17"/>
      <c r="K528" s="17"/>
      <c r="L528" s="17"/>
      <c r="M528" s="17"/>
      <c r="N528" s="17"/>
      <c r="O528" s="17"/>
      <c r="P528" s="17"/>
      <c r="Q528" s="17"/>
      <c r="R528" s="17"/>
      <c r="S528" s="17"/>
      <c r="T528" s="17"/>
      <c r="U528" s="17"/>
      <c r="V528" s="17"/>
      <c r="W528" s="17"/>
      <c r="X528" s="17"/>
      <c r="Y528" s="17"/>
      <c r="Z528" s="17"/>
      <c r="AA528" s="17"/>
      <c r="AB528" s="17"/>
      <c r="AC528" s="17"/>
      <c r="AD528" s="17"/>
      <c r="AE528" s="17"/>
      <c r="AF528" s="17"/>
      <c r="AG528" s="17"/>
      <c r="AH528" s="17"/>
      <c r="AI528" s="17"/>
      <c r="AJ528" s="17"/>
      <c r="AK528" s="17"/>
      <c r="AL528" s="17"/>
      <c r="AM528" s="17"/>
      <c r="AN528" s="17"/>
      <c r="AO528" s="17"/>
      <c r="AP528" s="17"/>
      <c r="AQ528" s="17"/>
      <c r="AR528" s="17"/>
      <c r="AS528" s="17"/>
      <c r="AT528" s="17"/>
      <c r="AU528" s="17"/>
      <c r="AV528" s="17"/>
      <c r="AW528" s="17"/>
    </row>
    <row r="529" spans="2:49">
      <c r="B529" s="17"/>
      <c r="J529" s="17"/>
      <c r="K529" s="17"/>
      <c r="L529" s="17"/>
      <c r="M529" s="17"/>
      <c r="N529" s="17"/>
      <c r="O529" s="17"/>
      <c r="P529" s="17"/>
      <c r="Q529" s="17"/>
      <c r="R529" s="17"/>
      <c r="S529" s="17"/>
      <c r="T529" s="17"/>
      <c r="U529" s="17"/>
      <c r="V529" s="17"/>
      <c r="W529" s="17"/>
      <c r="X529" s="17"/>
      <c r="Y529" s="17"/>
      <c r="Z529" s="17"/>
      <c r="AA529" s="17"/>
      <c r="AB529" s="17"/>
      <c r="AC529" s="17"/>
      <c r="AD529" s="17"/>
      <c r="AE529" s="17"/>
      <c r="AF529" s="17"/>
      <c r="AG529" s="17"/>
      <c r="AH529" s="17"/>
      <c r="AI529" s="17"/>
      <c r="AJ529" s="17"/>
      <c r="AK529" s="17"/>
      <c r="AL529" s="17"/>
      <c r="AM529" s="17"/>
      <c r="AN529" s="17"/>
      <c r="AO529" s="17"/>
      <c r="AP529" s="17"/>
      <c r="AQ529" s="17"/>
      <c r="AR529" s="17"/>
      <c r="AS529" s="17"/>
      <c r="AT529" s="17"/>
      <c r="AU529" s="17"/>
      <c r="AV529" s="17"/>
      <c r="AW529" s="17"/>
    </row>
    <row r="530" spans="2:49">
      <c r="B530" s="17"/>
      <c r="J530" s="17"/>
      <c r="K530" s="17"/>
      <c r="L530" s="17"/>
      <c r="M530" s="17"/>
      <c r="N530" s="17"/>
      <c r="O530" s="17"/>
      <c r="P530" s="17"/>
      <c r="Q530" s="17"/>
      <c r="R530" s="17"/>
      <c r="S530" s="17"/>
      <c r="T530" s="17"/>
      <c r="U530" s="17"/>
      <c r="V530" s="17"/>
      <c r="W530" s="17"/>
      <c r="X530" s="17"/>
      <c r="Y530" s="17"/>
      <c r="Z530" s="17"/>
      <c r="AA530" s="17"/>
      <c r="AB530" s="17"/>
      <c r="AC530" s="17"/>
      <c r="AD530" s="17"/>
      <c r="AE530" s="17"/>
      <c r="AF530" s="17"/>
      <c r="AG530" s="17"/>
      <c r="AH530" s="17"/>
      <c r="AI530" s="17"/>
      <c r="AJ530" s="17"/>
      <c r="AK530" s="17"/>
      <c r="AL530" s="17"/>
      <c r="AM530" s="17"/>
      <c r="AN530" s="17"/>
      <c r="AO530" s="17"/>
      <c r="AP530" s="17"/>
      <c r="AQ530" s="17"/>
      <c r="AR530" s="17"/>
      <c r="AS530" s="17"/>
      <c r="AT530" s="17"/>
      <c r="AU530" s="17"/>
      <c r="AV530" s="17"/>
      <c r="AW530" s="17"/>
    </row>
    <row r="531" spans="2:49">
      <c r="B531" s="17"/>
      <c r="J531" s="17"/>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c r="AH531" s="17"/>
      <c r="AI531" s="17"/>
      <c r="AJ531" s="17"/>
      <c r="AK531" s="17"/>
      <c r="AL531" s="17"/>
      <c r="AM531" s="17"/>
      <c r="AN531" s="17"/>
      <c r="AO531" s="17"/>
      <c r="AP531" s="17"/>
      <c r="AQ531" s="17"/>
      <c r="AR531" s="17"/>
      <c r="AS531" s="17"/>
      <c r="AT531" s="17"/>
      <c r="AU531" s="17"/>
      <c r="AV531" s="17"/>
      <c r="AW531" s="17"/>
    </row>
    <row r="532" spans="2:49">
      <c r="B532" s="17"/>
      <c r="J532" s="17"/>
      <c r="K532" s="17"/>
      <c r="L532" s="17"/>
      <c r="M532" s="17"/>
      <c r="N532" s="17"/>
      <c r="O532" s="17"/>
      <c r="P532" s="17"/>
      <c r="Q532" s="17"/>
      <c r="R532" s="17"/>
      <c r="S532" s="17"/>
      <c r="T532" s="17"/>
      <c r="U532" s="17"/>
      <c r="V532" s="17"/>
      <c r="W532" s="17"/>
      <c r="X532" s="17"/>
      <c r="Y532" s="17"/>
      <c r="Z532" s="17"/>
      <c r="AA532" s="17"/>
      <c r="AB532" s="17"/>
      <c r="AC532" s="17"/>
      <c r="AD532" s="17"/>
      <c r="AE532" s="17"/>
      <c r="AF532" s="17"/>
      <c r="AG532" s="17"/>
      <c r="AH532" s="17"/>
      <c r="AI532" s="17"/>
      <c r="AJ532" s="17"/>
      <c r="AK532" s="17"/>
      <c r="AL532" s="17"/>
      <c r="AM532" s="17"/>
      <c r="AN532" s="17"/>
      <c r="AO532" s="17"/>
      <c r="AP532" s="17"/>
      <c r="AQ532" s="17"/>
      <c r="AR532" s="17"/>
      <c r="AS532" s="17"/>
      <c r="AT532" s="17"/>
      <c r="AU532" s="17"/>
      <c r="AV532" s="17"/>
      <c r="AW532" s="17"/>
    </row>
    <row r="533" spans="2:49">
      <c r="B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c r="AH533" s="17"/>
      <c r="AI533" s="17"/>
      <c r="AJ533" s="17"/>
      <c r="AK533" s="17"/>
      <c r="AL533" s="17"/>
      <c r="AM533" s="17"/>
      <c r="AN533" s="17"/>
      <c r="AO533" s="17"/>
      <c r="AP533" s="17"/>
      <c r="AQ533" s="17"/>
      <c r="AR533" s="17"/>
      <c r="AS533" s="17"/>
      <c r="AT533" s="17"/>
      <c r="AU533" s="17"/>
      <c r="AV533" s="17"/>
      <c r="AW533" s="17"/>
    </row>
    <row r="534" spans="2:49">
      <c r="B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c r="AH534" s="17"/>
      <c r="AI534" s="17"/>
      <c r="AJ534" s="17"/>
      <c r="AK534" s="17"/>
      <c r="AL534" s="17"/>
      <c r="AM534" s="17"/>
      <c r="AN534" s="17"/>
      <c r="AO534" s="17"/>
      <c r="AP534" s="17"/>
      <c r="AQ534" s="17"/>
      <c r="AR534" s="17"/>
      <c r="AS534" s="17"/>
      <c r="AT534" s="17"/>
      <c r="AU534" s="17"/>
      <c r="AV534" s="17"/>
      <c r="AW534" s="17"/>
    </row>
    <row r="535" spans="2:49">
      <c r="B535" s="17"/>
      <c r="J535" s="17"/>
      <c r="K535" s="17"/>
      <c r="L535" s="17"/>
      <c r="M535" s="17"/>
      <c r="N535" s="17"/>
      <c r="O535" s="17"/>
      <c r="P535" s="17"/>
      <c r="Q535" s="17"/>
      <c r="R535" s="17"/>
      <c r="S535" s="17"/>
      <c r="T535" s="17"/>
      <c r="U535" s="17"/>
      <c r="V535" s="17"/>
      <c r="W535" s="17"/>
      <c r="X535" s="17"/>
      <c r="Y535" s="17"/>
      <c r="Z535" s="17"/>
      <c r="AA535" s="17"/>
      <c r="AB535" s="17"/>
      <c r="AC535" s="17"/>
      <c r="AD535" s="17"/>
      <c r="AE535" s="17"/>
      <c r="AF535" s="17"/>
      <c r="AG535" s="17"/>
      <c r="AH535" s="17"/>
      <c r="AI535" s="17"/>
      <c r="AJ535" s="17"/>
      <c r="AK535" s="17"/>
      <c r="AL535" s="17"/>
      <c r="AM535" s="17"/>
      <c r="AN535" s="17"/>
      <c r="AO535" s="17"/>
      <c r="AP535" s="17"/>
      <c r="AQ535" s="17"/>
      <c r="AR535" s="17"/>
      <c r="AS535" s="17"/>
      <c r="AT535" s="17"/>
      <c r="AU535" s="17"/>
      <c r="AV535" s="17"/>
      <c r="AW535" s="17"/>
    </row>
    <row r="536" spans="2:49">
      <c r="B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c r="AH536" s="17"/>
      <c r="AI536" s="17"/>
      <c r="AJ536" s="17"/>
      <c r="AK536" s="17"/>
      <c r="AL536" s="17"/>
      <c r="AM536" s="17"/>
      <c r="AN536" s="17"/>
      <c r="AO536" s="17"/>
      <c r="AP536" s="17"/>
      <c r="AQ536" s="17"/>
      <c r="AR536" s="17"/>
      <c r="AS536" s="17"/>
      <c r="AT536" s="17"/>
      <c r="AU536" s="17"/>
      <c r="AV536" s="17"/>
      <c r="AW536" s="17"/>
    </row>
    <row r="537" spans="2:49">
      <c r="B537" s="17"/>
      <c r="J537" s="17"/>
      <c r="K537" s="17"/>
      <c r="L537" s="17"/>
      <c r="M537" s="17"/>
      <c r="N537" s="17"/>
      <c r="O537" s="17"/>
      <c r="P537" s="17"/>
      <c r="Q537" s="17"/>
      <c r="R537" s="17"/>
      <c r="S537" s="17"/>
      <c r="T537" s="17"/>
      <c r="U537" s="17"/>
      <c r="V537" s="17"/>
      <c r="W537" s="17"/>
      <c r="X537" s="17"/>
      <c r="Y537" s="17"/>
      <c r="Z537" s="17"/>
      <c r="AA537" s="17"/>
      <c r="AB537" s="17"/>
      <c r="AC537" s="17"/>
      <c r="AD537" s="17"/>
      <c r="AE537" s="17"/>
      <c r="AF537" s="17"/>
      <c r="AG537" s="17"/>
      <c r="AH537" s="17"/>
      <c r="AI537" s="17"/>
      <c r="AJ537" s="17"/>
      <c r="AK537" s="17"/>
      <c r="AL537" s="17"/>
      <c r="AM537" s="17"/>
      <c r="AN537" s="17"/>
      <c r="AO537" s="17"/>
      <c r="AP537" s="17"/>
      <c r="AQ537" s="17"/>
      <c r="AR537" s="17"/>
      <c r="AS537" s="17"/>
      <c r="AT537" s="17"/>
      <c r="AU537" s="17"/>
      <c r="AV537" s="17"/>
      <c r="AW537" s="17"/>
    </row>
    <row r="538" spans="2:49">
      <c r="B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c r="AH538" s="17"/>
      <c r="AI538" s="17"/>
      <c r="AJ538" s="17"/>
      <c r="AK538" s="17"/>
      <c r="AL538" s="17"/>
      <c r="AM538" s="17"/>
      <c r="AN538" s="17"/>
      <c r="AO538" s="17"/>
      <c r="AP538" s="17"/>
      <c r="AQ538" s="17"/>
      <c r="AR538" s="17"/>
      <c r="AS538" s="17"/>
      <c r="AT538" s="17"/>
      <c r="AU538" s="17"/>
      <c r="AV538" s="17"/>
      <c r="AW538" s="17"/>
    </row>
    <row r="539" spans="2:49">
      <c r="B539" s="17"/>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c r="AH539" s="17"/>
      <c r="AI539" s="17"/>
      <c r="AJ539" s="17"/>
      <c r="AK539" s="17"/>
      <c r="AL539" s="17"/>
      <c r="AM539" s="17"/>
      <c r="AN539" s="17"/>
      <c r="AO539" s="17"/>
      <c r="AP539" s="17"/>
      <c r="AQ539" s="17"/>
      <c r="AR539" s="17"/>
      <c r="AS539" s="17"/>
      <c r="AT539" s="17"/>
      <c r="AU539" s="17"/>
      <c r="AV539" s="17"/>
      <c r="AW539" s="17"/>
    </row>
    <row r="540" spans="2:49">
      <c r="B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c r="AH540" s="17"/>
      <c r="AI540" s="17"/>
      <c r="AJ540" s="17"/>
      <c r="AK540" s="17"/>
      <c r="AL540" s="17"/>
      <c r="AM540" s="17"/>
      <c r="AN540" s="17"/>
      <c r="AO540" s="17"/>
      <c r="AP540" s="17"/>
      <c r="AQ540" s="17"/>
      <c r="AR540" s="17"/>
      <c r="AS540" s="17"/>
      <c r="AT540" s="17"/>
      <c r="AU540" s="17"/>
      <c r="AV540" s="17"/>
      <c r="AW540" s="17"/>
    </row>
    <row r="541" spans="2:49">
      <c r="B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c r="AH541" s="17"/>
      <c r="AI541" s="17"/>
      <c r="AJ541" s="17"/>
      <c r="AK541" s="17"/>
      <c r="AL541" s="17"/>
      <c r="AM541" s="17"/>
      <c r="AN541" s="17"/>
      <c r="AO541" s="17"/>
      <c r="AP541" s="17"/>
      <c r="AQ541" s="17"/>
      <c r="AR541" s="17"/>
      <c r="AS541" s="17"/>
      <c r="AT541" s="17"/>
      <c r="AU541" s="17"/>
      <c r="AV541" s="17"/>
      <c r="AW541" s="17"/>
    </row>
    <row r="542" spans="2:49">
      <c r="B542" s="17"/>
      <c r="J542" s="17"/>
      <c r="K542" s="17"/>
      <c r="L542" s="17"/>
      <c r="M542" s="17"/>
      <c r="N542" s="17"/>
      <c r="O542" s="17"/>
      <c r="P542" s="17"/>
      <c r="Q542" s="17"/>
      <c r="R542" s="17"/>
      <c r="S542" s="17"/>
      <c r="T542" s="17"/>
      <c r="U542" s="17"/>
      <c r="V542" s="17"/>
      <c r="W542" s="17"/>
      <c r="X542" s="17"/>
      <c r="Y542" s="17"/>
      <c r="Z542" s="17"/>
      <c r="AA542" s="17"/>
      <c r="AB542" s="17"/>
      <c r="AC542" s="17"/>
      <c r="AD542" s="17"/>
      <c r="AE542" s="17"/>
      <c r="AF542" s="17"/>
      <c r="AG542" s="17"/>
      <c r="AH542" s="17"/>
      <c r="AI542" s="17"/>
      <c r="AJ542" s="17"/>
      <c r="AK542" s="17"/>
      <c r="AL542" s="17"/>
      <c r="AM542" s="17"/>
      <c r="AN542" s="17"/>
      <c r="AO542" s="17"/>
      <c r="AP542" s="17"/>
      <c r="AQ542" s="17"/>
      <c r="AR542" s="17"/>
      <c r="AS542" s="17"/>
      <c r="AT542" s="17"/>
      <c r="AU542" s="17"/>
      <c r="AV542" s="17"/>
      <c r="AW542" s="17"/>
    </row>
    <row r="543" spans="2:49">
      <c r="B543" s="17"/>
      <c r="J543" s="17"/>
      <c r="K543" s="17"/>
      <c r="L543" s="17"/>
      <c r="M543" s="17"/>
      <c r="N543" s="17"/>
      <c r="O543" s="17"/>
      <c r="P543" s="17"/>
      <c r="Q543" s="17"/>
      <c r="R543" s="17"/>
      <c r="S543" s="17"/>
      <c r="T543" s="17"/>
      <c r="U543" s="17"/>
      <c r="V543" s="17"/>
      <c r="W543" s="17"/>
      <c r="X543" s="17"/>
      <c r="Y543" s="17"/>
      <c r="Z543" s="17"/>
      <c r="AA543" s="17"/>
      <c r="AB543" s="17"/>
      <c r="AC543" s="17"/>
      <c r="AD543" s="17"/>
      <c r="AE543" s="17"/>
      <c r="AF543" s="17"/>
      <c r="AG543" s="17"/>
      <c r="AH543" s="17"/>
      <c r="AI543" s="17"/>
      <c r="AJ543" s="17"/>
      <c r="AK543" s="17"/>
      <c r="AL543" s="17"/>
      <c r="AM543" s="17"/>
      <c r="AN543" s="17"/>
      <c r="AO543" s="17"/>
      <c r="AP543" s="17"/>
      <c r="AQ543" s="17"/>
      <c r="AR543" s="17"/>
      <c r="AS543" s="17"/>
      <c r="AT543" s="17"/>
      <c r="AU543" s="17"/>
      <c r="AV543" s="17"/>
      <c r="AW543" s="17"/>
    </row>
    <row r="544" spans="2:49">
      <c r="B544" s="17"/>
      <c r="J544" s="17"/>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c r="AH544" s="17"/>
      <c r="AI544" s="17"/>
      <c r="AJ544" s="17"/>
      <c r="AK544" s="17"/>
      <c r="AL544" s="17"/>
      <c r="AM544" s="17"/>
      <c r="AN544" s="17"/>
      <c r="AO544" s="17"/>
      <c r="AP544" s="17"/>
      <c r="AQ544" s="17"/>
      <c r="AR544" s="17"/>
      <c r="AS544" s="17"/>
      <c r="AT544" s="17"/>
      <c r="AU544" s="17"/>
      <c r="AV544" s="17"/>
      <c r="AW544" s="17"/>
    </row>
    <row r="545" spans="2:49">
      <c r="B545" s="17"/>
      <c r="J545" s="17"/>
      <c r="K545" s="17"/>
      <c r="L545" s="17"/>
      <c r="M545" s="17"/>
      <c r="N545" s="17"/>
      <c r="O545" s="17"/>
      <c r="P545" s="17"/>
      <c r="Q545" s="17"/>
      <c r="R545" s="17"/>
      <c r="S545" s="17"/>
      <c r="T545" s="17"/>
      <c r="U545" s="17"/>
      <c r="V545" s="17"/>
      <c r="W545" s="17"/>
      <c r="X545" s="17"/>
      <c r="Y545" s="17"/>
      <c r="Z545" s="17"/>
      <c r="AA545" s="17"/>
      <c r="AB545" s="17"/>
      <c r="AC545" s="17"/>
      <c r="AD545" s="17"/>
      <c r="AE545" s="17"/>
      <c r="AF545" s="17"/>
      <c r="AG545" s="17"/>
      <c r="AH545" s="17"/>
      <c r="AI545" s="17"/>
      <c r="AJ545" s="17"/>
      <c r="AK545" s="17"/>
      <c r="AL545" s="17"/>
      <c r="AM545" s="17"/>
      <c r="AN545" s="17"/>
      <c r="AO545" s="17"/>
      <c r="AP545" s="17"/>
      <c r="AQ545" s="17"/>
      <c r="AR545" s="17"/>
      <c r="AS545" s="17"/>
      <c r="AT545" s="17"/>
      <c r="AU545" s="17"/>
      <c r="AV545" s="17"/>
      <c r="AW545" s="17"/>
    </row>
    <row r="546" spans="2:49">
      <c r="B546" s="17"/>
      <c r="J546" s="17"/>
      <c r="K546" s="17"/>
      <c r="L546" s="17"/>
      <c r="M546" s="17"/>
      <c r="N546" s="17"/>
      <c r="O546" s="17"/>
      <c r="P546" s="17"/>
      <c r="Q546" s="17"/>
      <c r="R546" s="17"/>
      <c r="S546" s="17"/>
      <c r="T546" s="17"/>
      <c r="U546" s="17"/>
      <c r="V546" s="17"/>
      <c r="W546" s="17"/>
      <c r="X546" s="17"/>
      <c r="Y546" s="17"/>
      <c r="Z546" s="17"/>
      <c r="AA546" s="17"/>
      <c r="AB546" s="17"/>
      <c r="AC546" s="17"/>
      <c r="AD546" s="17"/>
      <c r="AE546" s="17"/>
      <c r="AF546" s="17"/>
      <c r="AG546" s="17"/>
      <c r="AH546" s="17"/>
      <c r="AI546" s="17"/>
      <c r="AJ546" s="17"/>
      <c r="AK546" s="17"/>
      <c r="AL546" s="17"/>
      <c r="AM546" s="17"/>
      <c r="AN546" s="17"/>
      <c r="AO546" s="17"/>
      <c r="AP546" s="17"/>
      <c r="AQ546" s="17"/>
      <c r="AR546" s="17"/>
      <c r="AS546" s="17"/>
      <c r="AT546" s="17"/>
      <c r="AU546" s="17"/>
      <c r="AV546" s="17"/>
      <c r="AW546" s="17"/>
    </row>
    <row r="547" spans="2:49">
      <c r="B547" s="17"/>
      <c r="J547" s="17"/>
      <c r="K547" s="17"/>
      <c r="L547" s="17"/>
      <c r="M547" s="17"/>
      <c r="N547" s="17"/>
      <c r="O547" s="17"/>
      <c r="P547" s="17"/>
      <c r="Q547" s="17"/>
      <c r="R547" s="17"/>
      <c r="S547" s="17"/>
      <c r="T547" s="17"/>
      <c r="U547" s="17"/>
      <c r="V547" s="17"/>
      <c r="W547" s="17"/>
      <c r="X547" s="17"/>
      <c r="Y547" s="17"/>
      <c r="Z547" s="17"/>
      <c r="AA547" s="17"/>
      <c r="AB547" s="17"/>
      <c r="AC547" s="17"/>
      <c r="AD547" s="17"/>
      <c r="AE547" s="17"/>
      <c r="AF547" s="17"/>
      <c r="AG547" s="17"/>
      <c r="AH547" s="17"/>
      <c r="AI547" s="17"/>
      <c r="AJ547" s="17"/>
      <c r="AK547" s="17"/>
      <c r="AL547" s="17"/>
      <c r="AM547" s="17"/>
      <c r="AN547" s="17"/>
      <c r="AO547" s="17"/>
      <c r="AP547" s="17"/>
      <c r="AQ547" s="17"/>
      <c r="AR547" s="17"/>
      <c r="AS547" s="17"/>
      <c r="AT547" s="17"/>
      <c r="AU547" s="17"/>
      <c r="AV547" s="17"/>
      <c r="AW547" s="17"/>
    </row>
    <row r="548" spans="2:49">
      <c r="B548" s="17"/>
      <c r="J548" s="17"/>
      <c r="K548" s="17"/>
      <c r="L548" s="17"/>
      <c r="M548" s="17"/>
      <c r="N548" s="17"/>
      <c r="O548" s="17"/>
      <c r="P548" s="17"/>
      <c r="Q548" s="17"/>
      <c r="R548" s="17"/>
      <c r="S548" s="17"/>
      <c r="T548" s="17"/>
      <c r="U548" s="17"/>
      <c r="V548" s="17"/>
      <c r="W548" s="17"/>
      <c r="X548" s="17"/>
      <c r="Y548" s="17"/>
      <c r="Z548" s="17"/>
      <c r="AA548" s="17"/>
      <c r="AB548" s="17"/>
      <c r="AC548" s="17"/>
      <c r="AD548" s="17"/>
      <c r="AE548" s="17"/>
      <c r="AF548" s="17"/>
      <c r="AG548" s="17"/>
      <c r="AH548" s="17"/>
      <c r="AI548" s="17"/>
      <c r="AJ548" s="17"/>
      <c r="AK548" s="17"/>
      <c r="AL548" s="17"/>
      <c r="AM548" s="17"/>
      <c r="AN548" s="17"/>
      <c r="AO548" s="17"/>
      <c r="AP548" s="17"/>
      <c r="AQ548" s="17"/>
      <c r="AR548" s="17"/>
      <c r="AS548" s="17"/>
      <c r="AT548" s="17"/>
      <c r="AU548" s="17"/>
      <c r="AV548" s="17"/>
      <c r="AW548" s="17"/>
    </row>
    <row r="549" spans="2:49">
      <c r="B549" s="17"/>
      <c r="J549" s="17"/>
      <c r="K549" s="17"/>
      <c r="L549" s="17"/>
      <c r="M549" s="17"/>
      <c r="N549" s="17"/>
      <c r="O549" s="17"/>
      <c r="P549" s="17"/>
      <c r="Q549" s="17"/>
      <c r="R549" s="17"/>
      <c r="S549" s="17"/>
      <c r="T549" s="17"/>
      <c r="U549" s="17"/>
      <c r="V549" s="17"/>
      <c r="W549" s="17"/>
      <c r="X549" s="17"/>
      <c r="Y549" s="17"/>
      <c r="Z549" s="17"/>
      <c r="AA549" s="17"/>
      <c r="AB549" s="17"/>
      <c r="AC549" s="17"/>
      <c r="AD549" s="17"/>
      <c r="AE549" s="17"/>
      <c r="AF549" s="17"/>
      <c r="AG549" s="17"/>
      <c r="AH549" s="17"/>
      <c r="AI549" s="17"/>
      <c r="AJ549" s="17"/>
      <c r="AK549" s="17"/>
      <c r="AL549" s="17"/>
      <c r="AM549" s="17"/>
      <c r="AN549" s="17"/>
      <c r="AO549" s="17"/>
      <c r="AP549" s="17"/>
      <c r="AQ549" s="17"/>
      <c r="AR549" s="17"/>
      <c r="AS549" s="17"/>
      <c r="AT549" s="17"/>
      <c r="AU549" s="17"/>
      <c r="AV549" s="17"/>
      <c r="AW549" s="17"/>
    </row>
    <row r="550" spans="2:49">
      <c r="B550" s="17"/>
      <c r="J550" s="17"/>
      <c r="K550" s="17"/>
      <c r="L550" s="17"/>
      <c r="M550" s="17"/>
      <c r="N550" s="17"/>
      <c r="O550" s="17"/>
      <c r="P550" s="17"/>
      <c r="Q550" s="17"/>
      <c r="R550" s="17"/>
      <c r="S550" s="17"/>
      <c r="T550" s="17"/>
      <c r="U550" s="17"/>
      <c r="V550" s="17"/>
      <c r="W550" s="17"/>
      <c r="X550" s="17"/>
      <c r="Y550" s="17"/>
      <c r="Z550" s="17"/>
      <c r="AA550" s="17"/>
      <c r="AB550" s="17"/>
      <c r="AC550" s="17"/>
      <c r="AD550" s="17"/>
      <c r="AE550" s="17"/>
      <c r="AF550" s="17"/>
      <c r="AG550" s="17"/>
      <c r="AH550" s="17"/>
      <c r="AI550" s="17"/>
      <c r="AJ550" s="17"/>
      <c r="AK550" s="17"/>
      <c r="AL550" s="17"/>
      <c r="AM550" s="17"/>
      <c r="AN550" s="17"/>
      <c r="AO550" s="17"/>
      <c r="AP550" s="17"/>
      <c r="AQ550" s="17"/>
      <c r="AR550" s="17"/>
      <c r="AS550" s="17"/>
      <c r="AT550" s="17"/>
      <c r="AU550" s="17"/>
      <c r="AV550" s="17"/>
      <c r="AW550" s="17"/>
    </row>
    <row r="551" spans="2:49">
      <c r="B551" s="17"/>
      <c r="J551" s="17"/>
      <c r="K551" s="17"/>
      <c r="L551" s="17"/>
      <c r="M551" s="17"/>
      <c r="N551" s="17"/>
      <c r="O551" s="17"/>
      <c r="P551" s="17"/>
      <c r="Q551" s="17"/>
      <c r="R551" s="17"/>
      <c r="S551" s="17"/>
      <c r="T551" s="17"/>
      <c r="U551" s="17"/>
      <c r="V551" s="17"/>
      <c r="W551" s="17"/>
      <c r="X551" s="17"/>
      <c r="Y551" s="17"/>
      <c r="Z551" s="17"/>
      <c r="AA551" s="17"/>
      <c r="AB551" s="17"/>
      <c r="AC551" s="17"/>
      <c r="AD551" s="17"/>
      <c r="AE551" s="17"/>
      <c r="AF551" s="17"/>
      <c r="AG551" s="17"/>
      <c r="AH551" s="17"/>
      <c r="AI551" s="17"/>
      <c r="AJ551" s="17"/>
      <c r="AK551" s="17"/>
      <c r="AL551" s="17"/>
      <c r="AM551" s="17"/>
      <c r="AN551" s="17"/>
      <c r="AO551" s="17"/>
      <c r="AP551" s="17"/>
      <c r="AQ551" s="17"/>
      <c r="AR551" s="17"/>
      <c r="AS551" s="17"/>
      <c r="AT551" s="17"/>
      <c r="AU551" s="17"/>
      <c r="AV551" s="17"/>
      <c r="AW551" s="17"/>
    </row>
    <row r="552" spans="2:49">
      <c r="B552" s="17"/>
      <c r="J552" s="17"/>
      <c r="K552" s="17"/>
      <c r="L552" s="17"/>
      <c r="M552" s="17"/>
      <c r="N552" s="17"/>
      <c r="O552" s="17"/>
      <c r="P552" s="17"/>
      <c r="Q552" s="17"/>
      <c r="R552" s="17"/>
      <c r="S552" s="17"/>
      <c r="T552" s="17"/>
      <c r="U552" s="17"/>
      <c r="V552" s="17"/>
      <c r="W552" s="17"/>
      <c r="X552" s="17"/>
      <c r="Y552" s="17"/>
      <c r="Z552" s="17"/>
      <c r="AA552" s="17"/>
      <c r="AB552" s="17"/>
      <c r="AC552" s="17"/>
      <c r="AD552" s="17"/>
      <c r="AE552" s="17"/>
      <c r="AF552" s="17"/>
      <c r="AG552" s="17"/>
      <c r="AH552" s="17"/>
      <c r="AI552" s="17"/>
      <c r="AJ552" s="17"/>
      <c r="AK552" s="17"/>
      <c r="AL552" s="17"/>
      <c r="AM552" s="17"/>
      <c r="AN552" s="17"/>
      <c r="AO552" s="17"/>
      <c r="AP552" s="17"/>
      <c r="AQ552" s="17"/>
      <c r="AR552" s="17"/>
      <c r="AS552" s="17"/>
      <c r="AT552" s="17"/>
      <c r="AU552" s="17"/>
      <c r="AV552" s="17"/>
      <c r="AW552" s="17"/>
    </row>
    <row r="553" spans="2:49">
      <c r="B553" s="17"/>
      <c r="J553" s="17"/>
      <c r="K553" s="17"/>
      <c r="L553" s="17"/>
      <c r="M553" s="17"/>
      <c r="N553" s="17"/>
      <c r="O553" s="17"/>
      <c r="P553" s="17"/>
      <c r="Q553" s="17"/>
      <c r="R553" s="17"/>
      <c r="S553" s="17"/>
      <c r="T553" s="17"/>
      <c r="U553" s="17"/>
      <c r="V553" s="17"/>
      <c r="W553" s="17"/>
      <c r="X553" s="17"/>
      <c r="Y553" s="17"/>
      <c r="Z553" s="17"/>
      <c r="AA553" s="17"/>
      <c r="AB553" s="17"/>
      <c r="AC553" s="17"/>
      <c r="AD553" s="17"/>
      <c r="AE553" s="17"/>
      <c r="AF553" s="17"/>
      <c r="AG553" s="17"/>
      <c r="AH553" s="17"/>
      <c r="AI553" s="17"/>
      <c r="AJ553" s="17"/>
      <c r="AK553" s="17"/>
      <c r="AL553" s="17"/>
      <c r="AM553" s="17"/>
      <c r="AN553" s="17"/>
      <c r="AO553" s="17"/>
      <c r="AP553" s="17"/>
      <c r="AQ553" s="17"/>
      <c r="AR553" s="17"/>
      <c r="AS553" s="17"/>
      <c r="AT553" s="17"/>
      <c r="AU553" s="17"/>
      <c r="AV553" s="17"/>
      <c r="AW553" s="17"/>
    </row>
    <row r="554" spans="2:49">
      <c r="B554" s="17"/>
      <c r="J554" s="17"/>
      <c r="K554" s="17"/>
      <c r="L554" s="17"/>
      <c r="M554" s="17"/>
      <c r="N554" s="17"/>
      <c r="O554" s="17"/>
      <c r="P554" s="17"/>
      <c r="Q554" s="17"/>
      <c r="R554" s="17"/>
      <c r="S554" s="17"/>
      <c r="T554" s="17"/>
      <c r="U554" s="17"/>
      <c r="V554" s="17"/>
      <c r="W554" s="17"/>
      <c r="X554" s="17"/>
      <c r="Y554" s="17"/>
      <c r="Z554" s="17"/>
      <c r="AA554" s="17"/>
      <c r="AB554" s="17"/>
      <c r="AC554" s="17"/>
      <c r="AD554" s="17"/>
      <c r="AE554" s="17"/>
      <c r="AF554" s="17"/>
      <c r="AG554" s="17"/>
      <c r="AH554" s="17"/>
      <c r="AI554" s="17"/>
      <c r="AJ554" s="17"/>
      <c r="AK554" s="17"/>
      <c r="AL554" s="17"/>
      <c r="AM554" s="17"/>
      <c r="AN554" s="17"/>
      <c r="AO554" s="17"/>
      <c r="AP554" s="17"/>
      <c r="AQ554" s="17"/>
      <c r="AR554" s="17"/>
      <c r="AS554" s="17"/>
      <c r="AT554" s="17"/>
      <c r="AU554" s="17"/>
      <c r="AV554" s="17"/>
      <c r="AW554" s="17"/>
    </row>
    <row r="555" spans="2:49">
      <c r="B555" s="17"/>
      <c r="J555" s="17"/>
      <c r="K555" s="17"/>
      <c r="L555" s="17"/>
      <c r="M555" s="17"/>
      <c r="N555" s="17"/>
      <c r="O555" s="17"/>
      <c r="P555" s="17"/>
      <c r="Q555" s="17"/>
      <c r="R555" s="17"/>
      <c r="S555" s="17"/>
      <c r="T555" s="17"/>
      <c r="U555" s="17"/>
      <c r="V555" s="17"/>
      <c r="W555" s="17"/>
      <c r="X555" s="17"/>
      <c r="Y555" s="17"/>
      <c r="Z555" s="17"/>
      <c r="AA555" s="17"/>
      <c r="AB555" s="17"/>
      <c r="AC555" s="17"/>
      <c r="AD555" s="17"/>
      <c r="AE555" s="17"/>
      <c r="AF555" s="17"/>
      <c r="AG555" s="17"/>
      <c r="AH555" s="17"/>
      <c r="AI555" s="17"/>
      <c r="AJ555" s="17"/>
      <c r="AK555" s="17"/>
      <c r="AL555" s="17"/>
      <c r="AM555" s="17"/>
      <c r="AN555" s="17"/>
      <c r="AO555" s="17"/>
      <c r="AP555" s="17"/>
      <c r="AQ555" s="17"/>
      <c r="AR555" s="17"/>
      <c r="AS555" s="17"/>
      <c r="AT555" s="17"/>
      <c r="AU555" s="17"/>
      <c r="AV555" s="17"/>
      <c r="AW555" s="17"/>
    </row>
    <row r="556" spans="2:49">
      <c r="B556" s="17"/>
      <c r="J556" s="17"/>
      <c r="K556" s="17"/>
      <c r="L556" s="17"/>
      <c r="M556" s="17"/>
      <c r="N556" s="17"/>
      <c r="O556" s="17"/>
      <c r="P556" s="17"/>
      <c r="Q556" s="17"/>
      <c r="R556" s="17"/>
      <c r="S556" s="17"/>
      <c r="T556" s="17"/>
      <c r="U556" s="17"/>
      <c r="V556" s="17"/>
      <c r="W556" s="17"/>
      <c r="X556" s="17"/>
      <c r="Y556" s="17"/>
      <c r="Z556" s="17"/>
      <c r="AA556" s="17"/>
      <c r="AB556" s="17"/>
      <c r="AC556" s="17"/>
      <c r="AD556" s="17"/>
      <c r="AE556" s="17"/>
      <c r="AF556" s="17"/>
      <c r="AG556" s="17"/>
      <c r="AH556" s="17"/>
      <c r="AI556" s="17"/>
      <c r="AJ556" s="17"/>
      <c r="AK556" s="17"/>
      <c r="AL556" s="17"/>
      <c r="AM556" s="17"/>
      <c r="AN556" s="17"/>
      <c r="AO556" s="17"/>
      <c r="AP556" s="17"/>
      <c r="AQ556" s="17"/>
      <c r="AR556" s="17"/>
      <c r="AS556" s="17"/>
      <c r="AT556" s="17"/>
      <c r="AU556" s="17"/>
      <c r="AV556" s="17"/>
      <c r="AW556" s="17"/>
    </row>
    <row r="557" spans="2:49">
      <c r="B557" s="17"/>
      <c r="J557" s="17"/>
      <c r="K557" s="17"/>
      <c r="L557" s="17"/>
      <c r="M557" s="17"/>
      <c r="N557" s="17"/>
      <c r="O557" s="17"/>
      <c r="P557" s="17"/>
      <c r="Q557" s="17"/>
      <c r="R557" s="17"/>
      <c r="S557" s="17"/>
      <c r="T557" s="17"/>
      <c r="U557" s="17"/>
      <c r="V557" s="17"/>
      <c r="W557" s="17"/>
      <c r="X557" s="17"/>
      <c r="Y557" s="17"/>
      <c r="Z557" s="17"/>
      <c r="AA557" s="17"/>
      <c r="AB557" s="17"/>
      <c r="AC557" s="17"/>
      <c r="AD557" s="17"/>
      <c r="AE557" s="17"/>
      <c r="AF557" s="17"/>
      <c r="AG557" s="17"/>
      <c r="AH557" s="17"/>
      <c r="AI557" s="17"/>
      <c r="AJ557" s="17"/>
      <c r="AK557" s="17"/>
      <c r="AL557" s="17"/>
      <c r="AM557" s="17"/>
      <c r="AN557" s="17"/>
      <c r="AO557" s="17"/>
      <c r="AP557" s="17"/>
      <c r="AQ557" s="17"/>
      <c r="AR557" s="17"/>
      <c r="AS557" s="17"/>
      <c r="AT557" s="17"/>
      <c r="AU557" s="17"/>
      <c r="AV557" s="17"/>
      <c r="AW557" s="17"/>
    </row>
    <row r="558" spans="2:49">
      <c r="B558" s="17"/>
      <c r="J558" s="17"/>
      <c r="K558" s="17"/>
      <c r="L558" s="17"/>
      <c r="M558" s="17"/>
      <c r="N558" s="17"/>
      <c r="O558" s="17"/>
      <c r="P558" s="17"/>
      <c r="Q558" s="17"/>
      <c r="R558" s="17"/>
      <c r="S558" s="17"/>
      <c r="T558" s="17"/>
      <c r="U558" s="17"/>
      <c r="V558" s="17"/>
      <c r="W558" s="17"/>
      <c r="X558" s="17"/>
      <c r="Y558" s="17"/>
      <c r="Z558" s="17"/>
      <c r="AA558" s="17"/>
      <c r="AB558" s="17"/>
      <c r="AC558" s="17"/>
      <c r="AD558" s="17"/>
      <c r="AE558" s="17"/>
      <c r="AF558" s="17"/>
      <c r="AG558" s="17"/>
      <c r="AH558" s="17"/>
      <c r="AI558" s="17"/>
      <c r="AJ558" s="17"/>
      <c r="AK558" s="17"/>
      <c r="AL558" s="17"/>
      <c r="AM558" s="17"/>
      <c r="AN558" s="17"/>
      <c r="AO558" s="17"/>
      <c r="AP558" s="17"/>
      <c r="AQ558" s="17"/>
      <c r="AR558" s="17"/>
      <c r="AS558" s="17"/>
      <c r="AT558" s="17"/>
      <c r="AU558" s="17"/>
      <c r="AV558" s="17"/>
      <c r="AW558" s="17"/>
    </row>
    <row r="559" spans="2:49">
      <c r="B559" s="17"/>
      <c r="J559" s="17"/>
      <c r="K559" s="17"/>
      <c r="L559" s="17"/>
      <c r="M559" s="17"/>
      <c r="N559" s="17"/>
      <c r="O559" s="17"/>
      <c r="P559" s="17"/>
      <c r="Q559" s="17"/>
      <c r="R559" s="17"/>
      <c r="S559" s="17"/>
      <c r="T559" s="17"/>
      <c r="U559" s="17"/>
      <c r="V559" s="17"/>
      <c r="W559" s="17"/>
      <c r="X559" s="17"/>
      <c r="Y559" s="17"/>
      <c r="Z559" s="17"/>
      <c r="AA559" s="17"/>
      <c r="AB559" s="17"/>
      <c r="AC559" s="17"/>
      <c r="AD559" s="17"/>
      <c r="AE559" s="17"/>
      <c r="AF559" s="17"/>
      <c r="AG559" s="17"/>
      <c r="AH559" s="17"/>
      <c r="AI559" s="17"/>
      <c r="AJ559" s="17"/>
      <c r="AK559" s="17"/>
      <c r="AL559" s="17"/>
      <c r="AM559" s="17"/>
      <c r="AN559" s="17"/>
      <c r="AO559" s="17"/>
      <c r="AP559" s="17"/>
      <c r="AQ559" s="17"/>
      <c r="AR559" s="17"/>
      <c r="AS559" s="17"/>
      <c r="AT559" s="17"/>
      <c r="AU559" s="17"/>
      <c r="AV559" s="17"/>
      <c r="AW559" s="17"/>
    </row>
    <row r="560" spans="2:49">
      <c r="B560" s="17"/>
      <c r="J560" s="17"/>
      <c r="K560" s="17"/>
      <c r="L560" s="17"/>
      <c r="M560" s="17"/>
      <c r="N560" s="17"/>
      <c r="O560" s="17"/>
      <c r="P560" s="17"/>
      <c r="Q560" s="17"/>
      <c r="R560" s="17"/>
      <c r="S560" s="17"/>
      <c r="T560" s="17"/>
      <c r="U560" s="17"/>
      <c r="V560" s="17"/>
      <c r="W560" s="17"/>
      <c r="X560" s="17"/>
      <c r="Y560" s="17"/>
      <c r="Z560" s="17"/>
      <c r="AA560" s="17"/>
      <c r="AB560" s="17"/>
      <c r="AC560" s="17"/>
      <c r="AD560" s="17"/>
      <c r="AE560" s="17"/>
      <c r="AF560" s="17"/>
      <c r="AG560" s="17"/>
      <c r="AH560" s="17"/>
      <c r="AI560" s="17"/>
      <c r="AJ560" s="17"/>
      <c r="AK560" s="17"/>
      <c r="AL560" s="17"/>
      <c r="AM560" s="17"/>
      <c r="AN560" s="17"/>
      <c r="AO560" s="17"/>
      <c r="AP560" s="17"/>
      <c r="AQ560" s="17"/>
      <c r="AR560" s="17"/>
      <c r="AS560" s="17"/>
      <c r="AT560" s="17"/>
      <c r="AU560" s="17"/>
      <c r="AV560" s="17"/>
      <c r="AW560" s="17"/>
    </row>
    <row r="561" spans="2:49">
      <c r="B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17"/>
      <c r="AG561" s="17"/>
      <c r="AH561" s="17"/>
      <c r="AI561" s="17"/>
      <c r="AJ561" s="17"/>
      <c r="AK561" s="17"/>
      <c r="AL561" s="17"/>
      <c r="AM561" s="17"/>
      <c r="AN561" s="17"/>
      <c r="AO561" s="17"/>
      <c r="AP561" s="17"/>
      <c r="AQ561" s="17"/>
      <c r="AR561" s="17"/>
      <c r="AS561" s="17"/>
      <c r="AT561" s="17"/>
      <c r="AU561" s="17"/>
      <c r="AV561" s="17"/>
      <c r="AW561" s="17"/>
    </row>
    <row r="562" spans="2:49">
      <c r="B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c r="AH562" s="17"/>
      <c r="AI562" s="17"/>
      <c r="AJ562" s="17"/>
      <c r="AK562" s="17"/>
      <c r="AL562" s="17"/>
      <c r="AM562" s="17"/>
      <c r="AN562" s="17"/>
      <c r="AO562" s="17"/>
      <c r="AP562" s="17"/>
      <c r="AQ562" s="17"/>
      <c r="AR562" s="17"/>
      <c r="AS562" s="17"/>
      <c r="AT562" s="17"/>
      <c r="AU562" s="17"/>
      <c r="AV562" s="17"/>
      <c r="AW562" s="17"/>
    </row>
    <row r="563" spans="2:49">
      <c r="B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c r="AH563" s="17"/>
      <c r="AI563" s="17"/>
      <c r="AJ563" s="17"/>
      <c r="AK563" s="17"/>
      <c r="AL563" s="17"/>
      <c r="AM563" s="17"/>
      <c r="AN563" s="17"/>
      <c r="AO563" s="17"/>
      <c r="AP563" s="17"/>
      <c r="AQ563" s="17"/>
      <c r="AR563" s="17"/>
      <c r="AS563" s="17"/>
      <c r="AT563" s="17"/>
      <c r="AU563" s="17"/>
      <c r="AV563" s="17"/>
      <c r="AW563" s="17"/>
    </row>
    <row r="564" spans="2:49">
      <c r="B564" s="17"/>
      <c r="J564" s="17"/>
      <c r="K564" s="17"/>
      <c r="L564" s="17"/>
      <c r="M564" s="17"/>
      <c r="N564" s="17"/>
      <c r="O564" s="17"/>
      <c r="P564" s="17"/>
      <c r="Q564" s="17"/>
      <c r="R564" s="17"/>
      <c r="S564" s="17"/>
      <c r="T564" s="17"/>
      <c r="U564" s="17"/>
      <c r="V564" s="17"/>
      <c r="W564" s="17"/>
      <c r="X564" s="17"/>
      <c r="Y564" s="17"/>
      <c r="Z564" s="17"/>
      <c r="AA564" s="17"/>
      <c r="AB564" s="17"/>
      <c r="AC564" s="17"/>
      <c r="AD564" s="17"/>
      <c r="AE564" s="17"/>
      <c r="AF564" s="17"/>
      <c r="AG564" s="17"/>
      <c r="AH564" s="17"/>
      <c r="AI564" s="17"/>
      <c r="AJ564" s="17"/>
      <c r="AK564" s="17"/>
      <c r="AL564" s="17"/>
      <c r="AM564" s="17"/>
      <c r="AN564" s="17"/>
      <c r="AO564" s="17"/>
      <c r="AP564" s="17"/>
      <c r="AQ564" s="17"/>
      <c r="AR564" s="17"/>
      <c r="AS564" s="17"/>
      <c r="AT564" s="17"/>
      <c r="AU564" s="17"/>
      <c r="AV564" s="17"/>
      <c r="AW564" s="17"/>
    </row>
    <row r="565" spans="2:49">
      <c r="B565" s="17"/>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c r="AH565" s="17"/>
      <c r="AI565" s="17"/>
      <c r="AJ565" s="17"/>
      <c r="AK565" s="17"/>
      <c r="AL565" s="17"/>
      <c r="AM565" s="17"/>
      <c r="AN565" s="17"/>
      <c r="AO565" s="17"/>
      <c r="AP565" s="17"/>
      <c r="AQ565" s="17"/>
      <c r="AR565" s="17"/>
      <c r="AS565" s="17"/>
      <c r="AT565" s="17"/>
      <c r="AU565" s="17"/>
      <c r="AV565" s="17"/>
      <c r="AW565" s="17"/>
    </row>
    <row r="566" spans="2:49">
      <c r="B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c r="AH566" s="17"/>
      <c r="AI566" s="17"/>
      <c r="AJ566" s="17"/>
      <c r="AK566" s="17"/>
      <c r="AL566" s="17"/>
      <c r="AM566" s="17"/>
      <c r="AN566" s="17"/>
      <c r="AO566" s="17"/>
      <c r="AP566" s="17"/>
      <c r="AQ566" s="17"/>
      <c r="AR566" s="17"/>
      <c r="AS566" s="17"/>
      <c r="AT566" s="17"/>
      <c r="AU566" s="17"/>
      <c r="AV566" s="17"/>
      <c r="AW566" s="17"/>
    </row>
    <row r="567" spans="2:49">
      <c r="B567" s="17"/>
      <c r="J567" s="17"/>
      <c r="K567" s="17"/>
      <c r="L567" s="17"/>
      <c r="M567" s="17"/>
      <c r="N567" s="17"/>
      <c r="O567" s="17"/>
      <c r="P567" s="17"/>
      <c r="Q567" s="17"/>
      <c r="R567" s="17"/>
      <c r="S567" s="17"/>
      <c r="T567" s="17"/>
      <c r="U567" s="17"/>
      <c r="V567" s="17"/>
      <c r="W567" s="17"/>
      <c r="X567" s="17"/>
      <c r="Y567" s="17"/>
      <c r="Z567" s="17"/>
      <c r="AA567" s="17"/>
      <c r="AB567" s="17"/>
      <c r="AC567" s="17"/>
      <c r="AD567" s="17"/>
      <c r="AE567" s="17"/>
      <c r="AF567" s="17"/>
      <c r="AG567" s="17"/>
      <c r="AH567" s="17"/>
      <c r="AI567" s="17"/>
      <c r="AJ567" s="17"/>
      <c r="AK567" s="17"/>
      <c r="AL567" s="17"/>
      <c r="AM567" s="17"/>
      <c r="AN567" s="17"/>
      <c r="AO567" s="17"/>
      <c r="AP567" s="17"/>
      <c r="AQ567" s="17"/>
      <c r="AR567" s="17"/>
      <c r="AS567" s="17"/>
      <c r="AT567" s="17"/>
      <c r="AU567" s="17"/>
      <c r="AV567" s="17"/>
      <c r="AW567" s="17"/>
    </row>
    <row r="568" spans="2:49">
      <c r="B568" s="17"/>
      <c r="J568" s="17"/>
      <c r="K568" s="17"/>
      <c r="L568" s="17"/>
      <c r="M568" s="17"/>
      <c r="N568" s="17"/>
      <c r="O568" s="17"/>
      <c r="P568" s="17"/>
      <c r="Q568" s="17"/>
      <c r="R568" s="17"/>
      <c r="S568" s="17"/>
      <c r="T568" s="17"/>
      <c r="U568" s="17"/>
      <c r="V568" s="17"/>
      <c r="W568" s="17"/>
      <c r="X568" s="17"/>
      <c r="Y568" s="17"/>
      <c r="Z568" s="17"/>
      <c r="AA568" s="17"/>
      <c r="AB568" s="17"/>
      <c r="AC568" s="17"/>
      <c r="AD568" s="17"/>
      <c r="AE568" s="17"/>
      <c r="AF568" s="17"/>
      <c r="AG568" s="17"/>
      <c r="AH568" s="17"/>
      <c r="AI568" s="17"/>
      <c r="AJ568" s="17"/>
      <c r="AK568" s="17"/>
      <c r="AL568" s="17"/>
      <c r="AM568" s="17"/>
      <c r="AN568" s="17"/>
      <c r="AO568" s="17"/>
      <c r="AP568" s="17"/>
      <c r="AQ568" s="17"/>
      <c r="AR568" s="17"/>
      <c r="AS568" s="17"/>
      <c r="AT568" s="17"/>
      <c r="AU568" s="17"/>
      <c r="AV568" s="17"/>
      <c r="AW568" s="17"/>
    </row>
    <row r="569" spans="2:49">
      <c r="B569" s="17"/>
      <c r="J569" s="17"/>
      <c r="K569" s="17"/>
      <c r="L569" s="17"/>
      <c r="M569" s="17"/>
      <c r="N569" s="17"/>
      <c r="O569" s="17"/>
      <c r="P569" s="17"/>
      <c r="Q569" s="17"/>
      <c r="R569" s="17"/>
      <c r="S569" s="17"/>
      <c r="T569" s="17"/>
      <c r="U569" s="17"/>
      <c r="V569" s="17"/>
      <c r="W569" s="17"/>
      <c r="X569" s="17"/>
      <c r="Y569" s="17"/>
      <c r="Z569" s="17"/>
      <c r="AA569" s="17"/>
      <c r="AB569" s="17"/>
      <c r="AC569" s="17"/>
      <c r="AD569" s="17"/>
      <c r="AE569" s="17"/>
      <c r="AF569" s="17"/>
      <c r="AG569" s="17"/>
      <c r="AH569" s="17"/>
      <c r="AI569" s="17"/>
      <c r="AJ569" s="17"/>
      <c r="AK569" s="17"/>
      <c r="AL569" s="17"/>
      <c r="AM569" s="17"/>
      <c r="AN569" s="17"/>
      <c r="AO569" s="17"/>
      <c r="AP569" s="17"/>
      <c r="AQ569" s="17"/>
      <c r="AR569" s="17"/>
      <c r="AS569" s="17"/>
      <c r="AT569" s="17"/>
      <c r="AU569" s="17"/>
      <c r="AV569" s="17"/>
      <c r="AW569" s="17"/>
    </row>
    <row r="570" spans="2:49">
      <c r="B570" s="17"/>
      <c r="J570" s="17"/>
      <c r="K570" s="17"/>
      <c r="L570" s="17"/>
      <c r="M570" s="17"/>
      <c r="N570" s="17"/>
      <c r="O570" s="17"/>
      <c r="P570" s="17"/>
      <c r="Q570" s="17"/>
      <c r="R570" s="17"/>
      <c r="S570" s="17"/>
      <c r="T570" s="17"/>
      <c r="U570" s="17"/>
      <c r="V570" s="17"/>
      <c r="W570" s="17"/>
      <c r="X570" s="17"/>
      <c r="Y570" s="17"/>
      <c r="Z570" s="17"/>
      <c r="AA570" s="17"/>
      <c r="AB570" s="17"/>
      <c r="AC570" s="17"/>
      <c r="AD570" s="17"/>
      <c r="AE570" s="17"/>
      <c r="AF570" s="17"/>
      <c r="AG570" s="17"/>
      <c r="AH570" s="17"/>
      <c r="AI570" s="17"/>
      <c r="AJ570" s="17"/>
      <c r="AK570" s="17"/>
      <c r="AL570" s="17"/>
      <c r="AM570" s="17"/>
      <c r="AN570" s="17"/>
      <c r="AO570" s="17"/>
      <c r="AP570" s="17"/>
      <c r="AQ570" s="17"/>
      <c r="AR570" s="17"/>
      <c r="AS570" s="17"/>
      <c r="AT570" s="17"/>
      <c r="AU570" s="17"/>
      <c r="AV570" s="17"/>
      <c r="AW570" s="17"/>
    </row>
    <row r="571" spans="2:49">
      <c r="B571" s="17"/>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c r="AH571" s="17"/>
      <c r="AI571" s="17"/>
      <c r="AJ571" s="17"/>
      <c r="AK571" s="17"/>
      <c r="AL571" s="17"/>
      <c r="AM571" s="17"/>
      <c r="AN571" s="17"/>
      <c r="AO571" s="17"/>
      <c r="AP571" s="17"/>
      <c r="AQ571" s="17"/>
      <c r="AR571" s="17"/>
      <c r="AS571" s="17"/>
      <c r="AT571" s="17"/>
      <c r="AU571" s="17"/>
      <c r="AV571" s="17"/>
      <c r="AW571" s="17"/>
    </row>
    <row r="572" spans="2:49">
      <c r="B572" s="17"/>
      <c r="J572" s="17"/>
      <c r="K572" s="17"/>
      <c r="L572" s="17"/>
      <c r="M572" s="17"/>
      <c r="N572" s="17"/>
      <c r="O572" s="17"/>
      <c r="P572" s="17"/>
      <c r="Q572" s="17"/>
      <c r="R572" s="17"/>
      <c r="S572" s="17"/>
      <c r="T572" s="17"/>
      <c r="U572" s="17"/>
      <c r="V572" s="17"/>
      <c r="W572" s="17"/>
      <c r="X572" s="17"/>
      <c r="Y572" s="17"/>
      <c r="Z572" s="17"/>
      <c r="AA572" s="17"/>
      <c r="AB572" s="17"/>
      <c r="AC572" s="17"/>
      <c r="AD572" s="17"/>
      <c r="AE572" s="17"/>
      <c r="AF572" s="17"/>
      <c r="AG572" s="17"/>
      <c r="AH572" s="17"/>
      <c r="AI572" s="17"/>
      <c r="AJ572" s="17"/>
      <c r="AK572" s="17"/>
      <c r="AL572" s="17"/>
      <c r="AM572" s="17"/>
      <c r="AN572" s="17"/>
      <c r="AO572" s="17"/>
      <c r="AP572" s="17"/>
      <c r="AQ572" s="17"/>
      <c r="AR572" s="17"/>
      <c r="AS572" s="17"/>
      <c r="AT572" s="17"/>
      <c r="AU572" s="17"/>
      <c r="AV572" s="17"/>
      <c r="AW572" s="17"/>
    </row>
    <row r="573" spans="2:49">
      <c r="B573" s="17"/>
      <c r="J573" s="17"/>
      <c r="K573" s="17"/>
      <c r="L573" s="17"/>
      <c r="M573" s="17"/>
      <c r="N573" s="17"/>
      <c r="O573" s="17"/>
      <c r="P573" s="17"/>
      <c r="Q573" s="17"/>
      <c r="R573" s="17"/>
      <c r="S573" s="17"/>
      <c r="T573" s="17"/>
      <c r="U573" s="17"/>
      <c r="V573" s="17"/>
      <c r="W573" s="17"/>
      <c r="X573" s="17"/>
      <c r="Y573" s="17"/>
      <c r="Z573" s="17"/>
      <c r="AA573" s="17"/>
      <c r="AB573" s="17"/>
      <c r="AC573" s="17"/>
      <c r="AD573" s="17"/>
      <c r="AE573" s="17"/>
      <c r="AF573" s="17"/>
      <c r="AG573" s="17"/>
      <c r="AH573" s="17"/>
      <c r="AI573" s="17"/>
      <c r="AJ573" s="17"/>
      <c r="AK573" s="17"/>
      <c r="AL573" s="17"/>
      <c r="AM573" s="17"/>
      <c r="AN573" s="17"/>
      <c r="AO573" s="17"/>
      <c r="AP573" s="17"/>
      <c r="AQ573" s="17"/>
      <c r="AR573" s="17"/>
      <c r="AS573" s="17"/>
      <c r="AT573" s="17"/>
      <c r="AU573" s="17"/>
      <c r="AV573" s="17"/>
      <c r="AW573" s="17"/>
    </row>
    <row r="574" spans="2:49">
      <c r="B574" s="17"/>
      <c r="J574" s="17"/>
      <c r="K574" s="17"/>
      <c r="L574" s="17"/>
      <c r="M574" s="17"/>
      <c r="N574" s="17"/>
      <c r="O574" s="17"/>
      <c r="P574" s="17"/>
      <c r="Q574" s="17"/>
      <c r="R574" s="17"/>
      <c r="S574" s="17"/>
      <c r="T574" s="17"/>
      <c r="U574" s="17"/>
      <c r="V574" s="17"/>
      <c r="W574" s="17"/>
      <c r="X574" s="17"/>
      <c r="Y574" s="17"/>
      <c r="Z574" s="17"/>
      <c r="AA574" s="17"/>
      <c r="AB574" s="17"/>
      <c r="AC574" s="17"/>
      <c r="AD574" s="17"/>
      <c r="AE574" s="17"/>
      <c r="AF574" s="17"/>
      <c r="AG574" s="17"/>
      <c r="AH574" s="17"/>
      <c r="AI574" s="17"/>
      <c r="AJ574" s="17"/>
      <c r="AK574" s="17"/>
      <c r="AL574" s="17"/>
      <c r="AM574" s="17"/>
      <c r="AN574" s="17"/>
      <c r="AO574" s="17"/>
      <c r="AP574" s="17"/>
      <c r="AQ574" s="17"/>
      <c r="AR574" s="17"/>
      <c r="AS574" s="17"/>
      <c r="AT574" s="17"/>
      <c r="AU574" s="17"/>
      <c r="AV574" s="17"/>
      <c r="AW574" s="17"/>
    </row>
    <row r="575" spans="2:49">
      <c r="B575" s="17"/>
      <c r="J575" s="17"/>
      <c r="K575" s="17"/>
      <c r="L575" s="17"/>
      <c r="M575" s="17"/>
      <c r="N575" s="17"/>
      <c r="O575" s="17"/>
      <c r="P575" s="17"/>
      <c r="Q575" s="17"/>
      <c r="R575" s="17"/>
      <c r="S575" s="17"/>
      <c r="T575" s="17"/>
      <c r="U575" s="17"/>
      <c r="V575" s="17"/>
      <c r="W575" s="17"/>
      <c r="X575" s="17"/>
      <c r="Y575" s="17"/>
      <c r="Z575" s="17"/>
      <c r="AA575" s="17"/>
      <c r="AB575" s="17"/>
      <c r="AC575" s="17"/>
      <c r="AD575" s="17"/>
      <c r="AE575" s="17"/>
      <c r="AF575" s="17"/>
      <c r="AG575" s="17"/>
      <c r="AH575" s="17"/>
      <c r="AI575" s="17"/>
      <c r="AJ575" s="17"/>
      <c r="AK575" s="17"/>
      <c r="AL575" s="17"/>
      <c r="AM575" s="17"/>
      <c r="AN575" s="17"/>
      <c r="AO575" s="17"/>
      <c r="AP575" s="17"/>
      <c r="AQ575" s="17"/>
      <c r="AR575" s="17"/>
      <c r="AS575" s="17"/>
      <c r="AT575" s="17"/>
      <c r="AU575" s="17"/>
      <c r="AV575" s="17"/>
      <c r="AW575" s="17"/>
    </row>
    <row r="576" spans="2:49">
      <c r="B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c r="AH576" s="17"/>
      <c r="AI576" s="17"/>
      <c r="AJ576" s="17"/>
      <c r="AK576" s="17"/>
      <c r="AL576" s="17"/>
      <c r="AM576" s="17"/>
      <c r="AN576" s="17"/>
      <c r="AO576" s="17"/>
      <c r="AP576" s="17"/>
      <c r="AQ576" s="17"/>
      <c r="AR576" s="17"/>
      <c r="AS576" s="17"/>
      <c r="AT576" s="17"/>
      <c r="AU576" s="17"/>
      <c r="AV576" s="17"/>
      <c r="AW576" s="17"/>
    </row>
    <row r="577" spans="2:49">
      <c r="B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c r="AH577" s="17"/>
      <c r="AI577" s="17"/>
      <c r="AJ577" s="17"/>
      <c r="AK577" s="17"/>
      <c r="AL577" s="17"/>
      <c r="AM577" s="17"/>
      <c r="AN577" s="17"/>
      <c r="AO577" s="17"/>
      <c r="AP577" s="17"/>
      <c r="AQ577" s="17"/>
      <c r="AR577" s="17"/>
      <c r="AS577" s="17"/>
      <c r="AT577" s="17"/>
      <c r="AU577" s="17"/>
      <c r="AV577" s="17"/>
      <c r="AW577" s="17"/>
    </row>
    <row r="578" spans="2:49">
      <c r="B578" s="17"/>
      <c r="J578" s="17"/>
      <c r="K578" s="17"/>
      <c r="L578" s="17"/>
      <c r="M578" s="17"/>
      <c r="N578" s="17"/>
      <c r="O578" s="17"/>
      <c r="P578" s="17"/>
      <c r="Q578" s="17"/>
      <c r="R578" s="17"/>
      <c r="S578" s="17"/>
      <c r="T578" s="17"/>
      <c r="U578" s="17"/>
      <c r="V578" s="17"/>
      <c r="W578" s="17"/>
      <c r="X578" s="17"/>
      <c r="Y578" s="17"/>
      <c r="Z578" s="17"/>
      <c r="AA578" s="17"/>
      <c r="AB578" s="17"/>
      <c r="AC578" s="17"/>
      <c r="AD578" s="17"/>
      <c r="AE578" s="17"/>
      <c r="AF578" s="17"/>
      <c r="AG578" s="17"/>
      <c r="AH578" s="17"/>
      <c r="AI578" s="17"/>
      <c r="AJ578" s="17"/>
      <c r="AK578" s="17"/>
      <c r="AL578" s="17"/>
      <c r="AM578" s="17"/>
      <c r="AN578" s="17"/>
      <c r="AO578" s="17"/>
      <c r="AP578" s="17"/>
      <c r="AQ578" s="17"/>
      <c r="AR578" s="17"/>
      <c r="AS578" s="17"/>
      <c r="AT578" s="17"/>
      <c r="AU578" s="17"/>
      <c r="AV578" s="17"/>
      <c r="AW578" s="17"/>
    </row>
    <row r="579" spans="2:49">
      <c r="B579" s="17"/>
      <c r="J579" s="17"/>
      <c r="K579" s="17"/>
      <c r="L579" s="17"/>
      <c r="M579" s="17"/>
      <c r="N579" s="17"/>
      <c r="O579" s="17"/>
      <c r="P579" s="17"/>
      <c r="Q579" s="17"/>
      <c r="R579" s="17"/>
      <c r="S579" s="17"/>
      <c r="T579" s="17"/>
      <c r="U579" s="17"/>
      <c r="V579" s="17"/>
      <c r="W579" s="17"/>
      <c r="X579" s="17"/>
      <c r="Y579" s="17"/>
      <c r="Z579" s="17"/>
      <c r="AA579" s="17"/>
      <c r="AB579" s="17"/>
      <c r="AC579" s="17"/>
      <c r="AD579" s="17"/>
      <c r="AE579" s="17"/>
      <c r="AF579" s="17"/>
      <c r="AG579" s="17"/>
      <c r="AH579" s="17"/>
      <c r="AI579" s="17"/>
      <c r="AJ579" s="17"/>
      <c r="AK579" s="17"/>
      <c r="AL579" s="17"/>
      <c r="AM579" s="17"/>
      <c r="AN579" s="17"/>
      <c r="AO579" s="17"/>
      <c r="AP579" s="17"/>
      <c r="AQ579" s="17"/>
      <c r="AR579" s="17"/>
      <c r="AS579" s="17"/>
      <c r="AT579" s="17"/>
      <c r="AU579" s="17"/>
      <c r="AV579" s="17"/>
      <c r="AW579" s="17"/>
    </row>
    <row r="580" spans="2:49">
      <c r="B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c r="AH580" s="17"/>
      <c r="AI580" s="17"/>
      <c r="AJ580" s="17"/>
      <c r="AK580" s="17"/>
      <c r="AL580" s="17"/>
      <c r="AM580" s="17"/>
      <c r="AN580" s="17"/>
      <c r="AO580" s="17"/>
      <c r="AP580" s="17"/>
      <c r="AQ580" s="17"/>
      <c r="AR580" s="17"/>
      <c r="AS580" s="17"/>
      <c r="AT580" s="17"/>
      <c r="AU580" s="17"/>
      <c r="AV580" s="17"/>
      <c r="AW580" s="17"/>
    </row>
    <row r="581" spans="2:49">
      <c r="B581" s="17"/>
      <c r="J581" s="17"/>
      <c r="K581" s="17"/>
      <c r="L581" s="17"/>
      <c r="M581" s="17"/>
      <c r="N581" s="17"/>
      <c r="O581" s="17"/>
      <c r="P581" s="17"/>
      <c r="Q581" s="17"/>
      <c r="R581" s="17"/>
      <c r="S581" s="17"/>
      <c r="T581" s="17"/>
      <c r="U581" s="17"/>
      <c r="V581" s="17"/>
      <c r="W581" s="17"/>
      <c r="X581" s="17"/>
      <c r="Y581" s="17"/>
      <c r="Z581" s="17"/>
      <c r="AA581" s="17"/>
      <c r="AB581" s="17"/>
      <c r="AC581" s="17"/>
      <c r="AD581" s="17"/>
      <c r="AE581" s="17"/>
      <c r="AF581" s="17"/>
      <c r="AG581" s="17"/>
      <c r="AH581" s="17"/>
      <c r="AI581" s="17"/>
      <c r="AJ581" s="17"/>
      <c r="AK581" s="17"/>
      <c r="AL581" s="17"/>
      <c r="AM581" s="17"/>
      <c r="AN581" s="17"/>
      <c r="AO581" s="17"/>
      <c r="AP581" s="17"/>
      <c r="AQ581" s="17"/>
      <c r="AR581" s="17"/>
      <c r="AS581" s="17"/>
      <c r="AT581" s="17"/>
      <c r="AU581" s="17"/>
      <c r="AV581" s="17"/>
      <c r="AW581" s="17"/>
    </row>
    <row r="582" spans="2:49">
      <c r="B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c r="AH582" s="17"/>
      <c r="AI582" s="17"/>
      <c r="AJ582" s="17"/>
      <c r="AK582" s="17"/>
      <c r="AL582" s="17"/>
      <c r="AM582" s="17"/>
      <c r="AN582" s="17"/>
      <c r="AO582" s="17"/>
      <c r="AP582" s="17"/>
      <c r="AQ582" s="17"/>
      <c r="AR582" s="17"/>
      <c r="AS582" s="17"/>
      <c r="AT582" s="17"/>
      <c r="AU582" s="17"/>
      <c r="AV582" s="17"/>
      <c r="AW582" s="17"/>
    </row>
    <row r="583" spans="2:49">
      <c r="B583" s="17"/>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c r="AH583" s="17"/>
      <c r="AI583" s="17"/>
      <c r="AJ583" s="17"/>
      <c r="AK583" s="17"/>
      <c r="AL583" s="17"/>
      <c r="AM583" s="17"/>
      <c r="AN583" s="17"/>
      <c r="AO583" s="17"/>
      <c r="AP583" s="17"/>
      <c r="AQ583" s="17"/>
      <c r="AR583" s="17"/>
      <c r="AS583" s="17"/>
      <c r="AT583" s="17"/>
      <c r="AU583" s="17"/>
      <c r="AV583" s="17"/>
      <c r="AW583" s="17"/>
    </row>
    <row r="584" spans="2:49">
      <c r="B584" s="17"/>
      <c r="J584" s="17"/>
      <c r="K584" s="17"/>
      <c r="L584" s="17"/>
      <c r="M584" s="17"/>
      <c r="N584" s="17"/>
      <c r="O584" s="17"/>
      <c r="P584" s="17"/>
      <c r="Q584" s="17"/>
      <c r="R584" s="17"/>
      <c r="S584" s="17"/>
      <c r="T584" s="17"/>
      <c r="U584" s="17"/>
      <c r="V584" s="17"/>
      <c r="W584" s="17"/>
      <c r="X584" s="17"/>
      <c r="Y584" s="17"/>
      <c r="Z584" s="17"/>
      <c r="AA584" s="17"/>
      <c r="AB584" s="17"/>
      <c r="AC584" s="17"/>
      <c r="AD584" s="17"/>
      <c r="AE584" s="17"/>
      <c r="AF584" s="17"/>
      <c r="AG584" s="17"/>
      <c r="AH584" s="17"/>
      <c r="AI584" s="17"/>
      <c r="AJ584" s="17"/>
      <c r="AK584" s="17"/>
      <c r="AL584" s="17"/>
      <c r="AM584" s="17"/>
      <c r="AN584" s="17"/>
      <c r="AO584" s="17"/>
      <c r="AP584" s="17"/>
      <c r="AQ584" s="17"/>
      <c r="AR584" s="17"/>
      <c r="AS584" s="17"/>
      <c r="AT584" s="17"/>
      <c r="AU584" s="17"/>
      <c r="AV584" s="17"/>
      <c r="AW584" s="17"/>
    </row>
    <row r="585" spans="2:49">
      <c r="B585" s="17"/>
      <c r="J585" s="17"/>
      <c r="K585" s="17"/>
      <c r="L585" s="17"/>
      <c r="M585" s="17"/>
      <c r="N585" s="17"/>
      <c r="O585" s="17"/>
      <c r="P585" s="17"/>
      <c r="Q585" s="17"/>
      <c r="R585" s="17"/>
      <c r="S585" s="17"/>
      <c r="T585" s="17"/>
      <c r="U585" s="17"/>
      <c r="V585" s="17"/>
      <c r="W585" s="17"/>
      <c r="X585" s="17"/>
      <c r="Y585" s="17"/>
      <c r="Z585" s="17"/>
      <c r="AA585" s="17"/>
      <c r="AB585" s="17"/>
      <c r="AC585" s="17"/>
      <c r="AD585" s="17"/>
      <c r="AE585" s="17"/>
      <c r="AF585" s="17"/>
      <c r="AG585" s="17"/>
      <c r="AH585" s="17"/>
      <c r="AI585" s="17"/>
      <c r="AJ585" s="17"/>
      <c r="AK585" s="17"/>
      <c r="AL585" s="17"/>
      <c r="AM585" s="17"/>
      <c r="AN585" s="17"/>
      <c r="AO585" s="17"/>
      <c r="AP585" s="17"/>
      <c r="AQ585" s="17"/>
      <c r="AR585" s="17"/>
      <c r="AS585" s="17"/>
      <c r="AT585" s="17"/>
      <c r="AU585" s="17"/>
      <c r="AV585" s="17"/>
      <c r="AW585" s="17"/>
    </row>
    <row r="586" spans="2:49">
      <c r="B586" s="17"/>
      <c r="J586" s="17"/>
      <c r="K586" s="17"/>
      <c r="L586" s="17"/>
      <c r="M586" s="17"/>
      <c r="N586" s="17"/>
      <c r="O586" s="17"/>
      <c r="P586" s="17"/>
      <c r="Q586" s="17"/>
      <c r="R586" s="17"/>
      <c r="S586" s="17"/>
      <c r="T586" s="17"/>
      <c r="U586" s="17"/>
      <c r="V586" s="17"/>
      <c r="W586" s="17"/>
      <c r="X586" s="17"/>
      <c r="Y586" s="17"/>
      <c r="Z586" s="17"/>
      <c r="AA586" s="17"/>
      <c r="AB586" s="17"/>
      <c r="AC586" s="17"/>
      <c r="AD586" s="17"/>
      <c r="AE586" s="17"/>
      <c r="AF586" s="17"/>
      <c r="AG586" s="17"/>
      <c r="AH586" s="17"/>
      <c r="AI586" s="17"/>
      <c r="AJ586" s="17"/>
      <c r="AK586" s="17"/>
      <c r="AL586" s="17"/>
      <c r="AM586" s="17"/>
      <c r="AN586" s="17"/>
      <c r="AO586" s="17"/>
      <c r="AP586" s="17"/>
      <c r="AQ586" s="17"/>
      <c r="AR586" s="17"/>
      <c r="AS586" s="17"/>
      <c r="AT586" s="17"/>
      <c r="AU586" s="17"/>
      <c r="AV586" s="17"/>
      <c r="AW586" s="17"/>
    </row>
    <row r="587" spans="2:49">
      <c r="B587" s="17"/>
      <c r="J587" s="17"/>
      <c r="K587" s="17"/>
      <c r="L587" s="17"/>
      <c r="M587" s="17"/>
      <c r="N587" s="17"/>
      <c r="O587" s="17"/>
      <c r="P587" s="17"/>
      <c r="Q587" s="17"/>
      <c r="R587" s="17"/>
      <c r="S587" s="17"/>
      <c r="T587" s="17"/>
      <c r="U587" s="17"/>
      <c r="V587" s="17"/>
      <c r="W587" s="17"/>
      <c r="X587" s="17"/>
      <c r="Y587" s="17"/>
      <c r="Z587" s="17"/>
      <c r="AA587" s="17"/>
      <c r="AB587" s="17"/>
      <c r="AC587" s="17"/>
      <c r="AD587" s="17"/>
      <c r="AE587" s="17"/>
      <c r="AF587" s="17"/>
      <c r="AG587" s="17"/>
      <c r="AH587" s="17"/>
      <c r="AI587" s="17"/>
      <c r="AJ587" s="17"/>
      <c r="AK587" s="17"/>
      <c r="AL587" s="17"/>
      <c r="AM587" s="17"/>
      <c r="AN587" s="17"/>
      <c r="AO587" s="17"/>
      <c r="AP587" s="17"/>
      <c r="AQ587" s="17"/>
      <c r="AR587" s="17"/>
      <c r="AS587" s="17"/>
      <c r="AT587" s="17"/>
      <c r="AU587" s="17"/>
      <c r="AV587" s="17"/>
      <c r="AW587" s="17"/>
    </row>
    <row r="588" spans="2:49">
      <c r="B588" s="17"/>
      <c r="J588" s="17"/>
      <c r="K588" s="17"/>
      <c r="L588" s="17"/>
      <c r="M588" s="17"/>
      <c r="N588" s="17"/>
      <c r="O588" s="17"/>
      <c r="P588" s="17"/>
      <c r="Q588" s="17"/>
      <c r="R588" s="17"/>
      <c r="S588" s="17"/>
      <c r="T588" s="17"/>
      <c r="U588" s="17"/>
      <c r="V588" s="17"/>
      <c r="W588" s="17"/>
      <c r="X588" s="17"/>
      <c r="Y588" s="17"/>
      <c r="Z588" s="17"/>
      <c r="AA588" s="17"/>
      <c r="AB588" s="17"/>
      <c r="AC588" s="17"/>
      <c r="AD588" s="17"/>
      <c r="AE588" s="17"/>
      <c r="AF588" s="17"/>
      <c r="AG588" s="17"/>
      <c r="AH588" s="17"/>
      <c r="AI588" s="17"/>
      <c r="AJ588" s="17"/>
      <c r="AK588" s="17"/>
      <c r="AL588" s="17"/>
      <c r="AM588" s="17"/>
      <c r="AN588" s="17"/>
      <c r="AO588" s="17"/>
      <c r="AP588" s="17"/>
      <c r="AQ588" s="17"/>
      <c r="AR588" s="17"/>
      <c r="AS588" s="17"/>
      <c r="AT588" s="17"/>
      <c r="AU588" s="17"/>
      <c r="AV588" s="17"/>
      <c r="AW588" s="17"/>
    </row>
    <row r="589" spans="2:49">
      <c r="B589" s="17"/>
      <c r="J589" s="17"/>
      <c r="K589" s="17"/>
      <c r="L589" s="17"/>
      <c r="M589" s="17"/>
      <c r="N589" s="17"/>
      <c r="O589" s="17"/>
      <c r="P589" s="17"/>
      <c r="Q589" s="17"/>
      <c r="R589" s="17"/>
      <c r="S589" s="17"/>
      <c r="T589" s="17"/>
      <c r="U589" s="17"/>
      <c r="V589" s="17"/>
      <c r="W589" s="17"/>
      <c r="X589" s="17"/>
      <c r="Y589" s="17"/>
      <c r="Z589" s="17"/>
      <c r="AA589" s="17"/>
      <c r="AB589" s="17"/>
      <c r="AC589" s="17"/>
      <c r="AD589" s="17"/>
      <c r="AE589" s="17"/>
      <c r="AF589" s="17"/>
      <c r="AG589" s="17"/>
      <c r="AH589" s="17"/>
      <c r="AI589" s="17"/>
      <c r="AJ589" s="17"/>
      <c r="AK589" s="17"/>
      <c r="AL589" s="17"/>
      <c r="AM589" s="17"/>
      <c r="AN589" s="17"/>
      <c r="AO589" s="17"/>
      <c r="AP589" s="17"/>
      <c r="AQ589" s="17"/>
      <c r="AR589" s="17"/>
      <c r="AS589" s="17"/>
      <c r="AT589" s="17"/>
      <c r="AU589" s="17"/>
      <c r="AV589" s="17"/>
      <c r="AW589" s="17"/>
    </row>
    <row r="590" spans="2:49">
      <c r="B590" s="17"/>
      <c r="J590" s="17"/>
      <c r="K590" s="17"/>
      <c r="L590" s="17"/>
      <c r="M590" s="17"/>
      <c r="N590" s="17"/>
      <c r="O590" s="17"/>
      <c r="P590" s="17"/>
      <c r="Q590" s="17"/>
      <c r="R590" s="17"/>
      <c r="S590" s="17"/>
      <c r="T590" s="17"/>
      <c r="U590" s="17"/>
      <c r="V590" s="17"/>
      <c r="W590" s="17"/>
      <c r="X590" s="17"/>
      <c r="Y590" s="17"/>
      <c r="Z590" s="17"/>
      <c r="AA590" s="17"/>
      <c r="AB590" s="17"/>
      <c r="AC590" s="17"/>
      <c r="AD590" s="17"/>
      <c r="AE590" s="17"/>
      <c r="AF590" s="17"/>
      <c r="AG590" s="17"/>
      <c r="AH590" s="17"/>
      <c r="AI590" s="17"/>
      <c r="AJ590" s="17"/>
      <c r="AK590" s="17"/>
      <c r="AL590" s="17"/>
      <c r="AM590" s="17"/>
      <c r="AN590" s="17"/>
      <c r="AO590" s="17"/>
      <c r="AP590" s="17"/>
      <c r="AQ590" s="17"/>
      <c r="AR590" s="17"/>
      <c r="AS590" s="17"/>
      <c r="AT590" s="17"/>
      <c r="AU590" s="17"/>
      <c r="AV590" s="17"/>
      <c r="AW590" s="17"/>
    </row>
    <row r="591" spans="2:49">
      <c r="B591" s="17"/>
      <c r="J591" s="17"/>
      <c r="K591" s="17"/>
      <c r="L591" s="17"/>
      <c r="M591" s="17"/>
      <c r="N591" s="17"/>
      <c r="O591" s="17"/>
      <c r="P591" s="17"/>
      <c r="Q591" s="17"/>
      <c r="R591" s="17"/>
      <c r="S591" s="17"/>
      <c r="T591" s="17"/>
      <c r="U591" s="17"/>
      <c r="V591" s="17"/>
      <c r="W591" s="17"/>
      <c r="X591" s="17"/>
      <c r="Y591" s="17"/>
      <c r="Z591" s="17"/>
      <c r="AA591" s="17"/>
      <c r="AB591" s="17"/>
      <c r="AC591" s="17"/>
      <c r="AD591" s="17"/>
      <c r="AE591" s="17"/>
      <c r="AF591" s="17"/>
      <c r="AG591" s="17"/>
      <c r="AH591" s="17"/>
      <c r="AI591" s="17"/>
      <c r="AJ591" s="17"/>
      <c r="AK591" s="17"/>
      <c r="AL591" s="17"/>
      <c r="AM591" s="17"/>
      <c r="AN591" s="17"/>
      <c r="AO591" s="17"/>
      <c r="AP591" s="17"/>
      <c r="AQ591" s="17"/>
      <c r="AR591" s="17"/>
      <c r="AS591" s="17"/>
      <c r="AT591" s="17"/>
      <c r="AU591" s="17"/>
      <c r="AV591" s="17"/>
      <c r="AW591" s="17"/>
    </row>
    <row r="592" spans="2:49">
      <c r="B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c r="AH592" s="17"/>
      <c r="AI592" s="17"/>
      <c r="AJ592" s="17"/>
      <c r="AK592" s="17"/>
      <c r="AL592" s="17"/>
      <c r="AM592" s="17"/>
      <c r="AN592" s="17"/>
      <c r="AO592" s="17"/>
      <c r="AP592" s="17"/>
      <c r="AQ592" s="17"/>
      <c r="AR592" s="17"/>
      <c r="AS592" s="17"/>
      <c r="AT592" s="17"/>
      <c r="AU592" s="17"/>
      <c r="AV592" s="17"/>
      <c r="AW592" s="17"/>
    </row>
    <row r="593" spans="2:49">
      <c r="B593" s="17"/>
      <c r="J593" s="17"/>
      <c r="K593" s="17"/>
      <c r="L593" s="17"/>
      <c r="M593" s="17"/>
      <c r="N593" s="17"/>
      <c r="O593" s="17"/>
      <c r="P593" s="17"/>
      <c r="Q593" s="17"/>
      <c r="R593" s="17"/>
      <c r="S593" s="17"/>
      <c r="T593" s="17"/>
      <c r="U593" s="17"/>
      <c r="V593" s="17"/>
      <c r="W593" s="17"/>
      <c r="X593" s="17"/>
      <c r="Y593" s="17"/>
      <c r="Z593" s="17"/>
      <c r="AA593" s="17"/>
      <c r="AB593" s="17"/>
      <c r="AC593" s="17"/>
      <c r="AD593" s="17"/>
      <c r="AE593" s="17"/>
      <c r="AF593" s="17"/>
      <c r="AG593" s="17"/>
      <c r="AH593" s="17"/>
      <c r="AI593" s="17"/>
      <c r="AJ593" s="17"/>
      <c r="AK593" s="17"/>
      <c r="AL593" s="17"/>
      <c r="AM593" s="17"/>
      <c r="AN593" s="17"/>
      <c r="AO593" s="17"/>
      <c r="AP593" s="17"/>
      <c r="AQ593" s="17"/>
      <c r="AR593" s="17"/>
      <c r="AS593" s="17"/>
      <c r="AT593" s="17"/>
      <c r="AU593" s="17"/>
      <c r="AV593" s="17"/>
      <c r="AW593" s="17"/>
    </row>
    <row r="594" spans="2:49">
      <c r="B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c r="AH594" s="17"/>
      <c r="AI594" s="17"/>
      <c r="AJ594" s="17"/>
      <c r="AK594" s="17"/>
      <c r="AL594" s="17"/>
      <c r="AM594" s="17"/>
      <c r="AN594" s="17"/>
      <c r="AO594" s="17"/>
      <c r="AP594" s="17"/>
      <c r="AQ594" s="17"/>
      <c r="AR594" s="17"/>
      <c r="AS594" s="17"/>
      <c r="AT594" s="17"/>
      <c r="AU594" s="17"/>
      <c r="AV594" s="17"/>
      <c r="AW594" s="17"/>
    </row>
    <row r="595" spans="2:49">
      <c r="B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row>
    <row r="596" spans="2:49">
      <c r="B596" s="17"/>
      <c r="J596" s="17"/>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c r="AH596" s="17"/>
      <c r="AI596" s="17"/>
      <c r="AJ596" s="17"/>
      <c r="AK596" s="17"/>
      <c r="AL596" s="17"/>
      <c r="AM596" s="17"/>
      <c r="AN596" s="17"/>
      <c r="AO596" s="17"/>
      <c r="AP596" s="17"/>
      <c r="AQ596" s="17"/>
      <c r="AR596" s="17"/>
      <c r="AS596" s="17"/>
      <c r="AT596" s="17"/>
      <c r="AU596" s="17"/>
      <c r="AV596" s="17"/>
      <c r="AW596" s="17"/>
    </row>
    <row r="597" spans="2:49">
      <c r="B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c r="AH597" s="17"/>
      <c r="AI597" s="17"/>
      <c r="AJ597" s="17"/>
      <c r="AK597" s="17"/>
      <c r="AL597" s="17"/>
      <c r="AM597" s="17"/>
      <c r="AN597" s="17"/>
      <c r="AO597" s="17"/>
      <c r="AP597" s="17"/>
      <c r="AQ597" s="17"/>
      <c r="AR597" s="17"/>
      <c r="AS597" s="17"/>
      <c r="AT597" s="17"/>
      <c r="AU597" s="17"/>
      <c r="AV597" s="17"/>
      <c r="AW597" s="17"/>
    </row>
    <row r="598" spans="2:49">
      <c r="B598" s="17"/>
      <c r="J598" s="17"/>
      <c r="K598" s="17"/>
      <c r="L598" s="17"/>
      <c r="M598" s="17"/>
      <c r="N598" s="17"/>
      <c r="O598" s="17"/>
      <c r="P598" s="17"/>
      <c r="Q598" s="17"/>
      <c r="R598" s="17"/>
      <c r="S598" s="17"/>
      <c r="T598" s="17"/>
      <c r="U598" s="17"/>
      <c r="V598" s="17"/>
      <c r="W598" s="17"/>
      <c r="X598" s="17"/>
      <c r="Y598" s="17"/>
      <c r="Z598" s="17"/>
      <c r="AA598" s="17"/>
      <c r="AB598" s="17"/>
      <c r="AC598" s="17"/>
      <c r="AD598" s="17"/>
      <c r="AE598" s="17"/>
      <c r="AF598" s="17"/>
      <c r="AG598" s="17"/>
      <c r="AH598" s="17"/>
      <c r="AI598" s="17"/>
      <c r="AJ598" s="17"/>
      <c r="AK598" s="17"/>
      <c r="AL598" s="17"/>
      <c r="AM598" s="17"/>
      <c r="AN598" s="17"/>
      <c r="AO598" s="17"/>
      <c r="AP598" s="17"/>
      <c r="AQ598" s="17"/>
      <c r="AR598" s="17"/>
      <c r="AS598" s="17"/>
      <c r="AT598" s="17"/>
      <c r="AU598" s="17"/>
      <c r="AV598" s="17"/>
      <c r="AW598" s="17"/>
    </row>
    <row r="599" spans="2:49">
      <c r="B599" s="17"/>
      <c r="J599" s="17"/>
      <c r="K599" s="17"/>
      <c r="L599" s="17"/>
      <c r="M599" s="17"/>
      <c r="N599" s="17"/>
      <c r="O599" s="17"/>
      <c r="P599" s="17"/>
      <c r="Q599" s="17"/>
      <c r="R599" s="17"/>
      <c r="S599" s="17"/>
      <c r="T599" s="17"/>
      <c r="U599" s="17"/>
      <c r="V599" s="17"/>
      <c r="W599" s="17"/>
      <c r="X599" s="17"/>
      <c r="Y599" s="17"/>
      <c r="Z599" s="17"/>
      <c r="AA599" s="17"/>
      <c r="AB599" s="17"/>
      <c r="AC599" s="17"/>
      <c r="AD599" s="17"/>
      <c r="AE599" s="17"/>
      <c r="AF599" s="17"/>
      <c r="AG599" s="17"/>
      <c r="AH599" s="17"/>
      <c r="AI599" s="17"/>
      <c r="AJ599" s="17"/>
      <c r="AK599" s="17"/>
      <c r="AL599" s="17"/>
      <c r="AM599" s="17"/>
      <c r="AN599" s="17"/>
      <c r="AO599" s="17"/>
      <c r="AP599" s="17"/>
      <c r="AQ599" s="17"/>
      <c r="AR599" s="17"/>
      <c r="AS599" s="17"/>
      <c r="AT599" s="17"/>
      <c r="AU599" s="17"/>
      <c r="AV599" s="17"/>
      <c r="AW599" s="17"/>
    </row>
  </sheetData>
  <mergeCells count="139">
    <mergeCell ref="A93:A96"/>
    <mergeCell ref="B81:B84"/>
    <mergeCell ref="C118:I118"/>
    <mergeCell ref="C122:I122"/>
    <mergeCell ref="C110:I110"/>
    <mergeCell ref="C111:I111"/>
    <mergeCell ref="C112:I112"/>
    <mergeCell ref="C116:I116"/>
    <mergeCell ref="C117:I117"/>
    <mergeCell ref="C113:I113"/>
    <mergeCell ref="C120:I120"/>
    <mergeCell ref="C121:I121"/>
    <mergeCell ref="C95:I95"/>
    <mergeCell ref="B93:B96"/>
    <mergeCell ref="C114:I114"/>
    <mergeCell ref="C81:I81"/>
    <mergeCell ref="C82:I82"/>
    <mergeCell ref="C83:I83"/>
    <mergeCell ref="C84:I84"/>
    <mergeCell ref="C86:I86"/>
    <mergeCell ref="C87:I87"/>
    <mergeCell ref="C88:I88"/>
    <mergeCell ref="C90:I90"/>
    <mergeCell ref="C91:I91"/>
    <mergeCell ref="C96:I96"/>
    <mergeCell ref="C94:I94"/>
    <mergeCell ref="C93:I93"/>
    <mergeCell ref="C11:I11"/>
    <mergeCell ref="C14:I14"/>
    <mergeCell ref="C42:I42"/>
    <mergeCell ref="C41:I41"/>
    <mergeCell ref="A1:L1"/>
    <mergeCell ref="C7:I7"/>
    <mergeCell ref="C8:I8"/>
    <mergeCell ref="C9:I9"/>
    <mergeCell ref="C10:I10"/>
    <mergeCell ref="I3:J3"/>
    <mergeCell ref="C2:D2"/>
    <mergeCell ref="F2:G2"/>
    <mergeCell ref="I2:J2"/>
    <mergeCell ref="C3:D3"/>
    <mergeCell ref="F3:G3"/>
    <mergeCell ref="C22:I22"/>
    <mergeCell ref="C23:I23"/>
    <mergeCell ref="C12:I12"/>
    <mergeCell ref="C21:I21"/>
    <mergeCell ref="C25:I25"/>
    <mergeCell ref="C20:I20"/>
    <mergeCell ref="C65:I65"/>
    <mergeCell ref="C69:I69"/>
    <mergeCell ref="C73:I73"/>
    <mergeCell ref="C58:I58"/>
    <mergeCell ref="C63:I63"/>
    <mergeCell ref="C55:I55"/>
    <mergeCell ref="C53:I53"/>
    <mergeCell ref="C48:I48"/>
    <mergeCell ref="C50:I50"/>
    <mergeCell ref="C49:I49"/>
    <mergeCell ref="C70:I70"/>
    <mergeCell ref="C64:I64"/>
    <mergeCell ref="C54:I54"/>
    <mergeCell ref="C51:I51"/>
    <mergeCell ref="C71:I71"/>
    <mergeCell ref="C57:I57"/>
    <mergeCell ref="C56:I56"/>
    <mergeCell ref="C59:I59"/>
    <mergeCell ref="C52:I52"/>
    <mergeCell ref="C60:I60"/>
    <mergeCell ref="C62:I62"/>
    <mergeCell ref="C61:I61"/>
    <mergeCell ref="C75:I75"/>
    <mergeCell ref="C80:I80"/>
    <mergeCell ref="C85:I85"/>
    <mergeCell ref="C89:I89"/>
    <mergeCell ref="C92:I92"/>
    <mergeCell ref="C66:I66"/>
    <mergeCell ref="C72:I72"/>
    <mergeCell ref="C67:I67"/>
    <mergeCell ref="C68:I68"/>
    <mergeCell ref="C74:I74"/>
    <mergeCell ref="C78:I78"/>
    <mergeCell ref="C79:I79"/>
    <mergeCell ref="C76:I76"/>
    <mergeCell ref="C77:I77"/>
    <mergeCell ref="C19:I19"/>
    <mergeCell ref="C24:I24"/>
    <mergeCell ref="B44:B46"/>
    <mergeCell ref="B48:B51"/>
    <mergeCell ref="A48:A51"/>
    <mergeCell ref="C38:I38"/>
    <mergeCell ref="C28:I28"/>
    <mergeCell ref="C26:I26"/>
    <mergeCell ref="C44:I44"/>
    <mergeCell ref="C45:I45"/>
    <mergeCell ref="C32:I32"/>
    <mergeCell ref="C40:I40"/>
    <mergeCell ref="C46:I46"/>
    <mergeCell ref="C37:I37"/>
    <mergeCell ref="C27:I27"/>
    <mergeCell ref="C43:I43"/>
    <mergeCell ref="C35:I35"/>
    <mergeCell ref="C34:I34"/>
    <mergeCell ref="C29:I29"/>
    <mergeCell ref="C30:I30"/>
    <mergeCell ref="C31:I31"/>
    <mergeCell ref="C47:I47"/>
    <mergeCell ref="B5:J5"/>
    <mergeCell ref="A78:A79"/>
    <mergeCell ref="A81:A84"/>
    <mergeCell ref="B86:B88"/>
    <mergeCell ref="A86:A88"/>
    <mergeCell ref="B16:B26"/>
    <mergeCell ref="A13:A14"/>
    <mergeCell ref="A16:A26"/>
    <mergeCell ref="B28:B39"/>
    <mergeCell ref="A28:A39"/>
    <mergeCell ref="A70:A72"/>
    <mergeCell ref="B53:B57"/>
    <mergeCell ref="A53:A57"/>
    <mergeCell ref="B41:B42"/>
    <mergeCell ref="A41:A42"/>
    <mergeCell ref="A44:A46"/>
    <mergeCell ref="C13:I13"/>
    <mergeCell ref="C36:I36"/>
    <mergeCell ref="C15:I15"/>
    <mergeCell ref="C39:I39"/>
    <mergeCell ref="C33:I33"/>
    <mergeCell ref="C16:I16"/>
    <mergeCell ref="C17:I17"/>
    <mergeCell ref="C18:I18"/>
    <mergeCell ref="A90:A91"/>
    <mergeCell ref="B13:B14"/>
    <mergeCell ref="B70:B72"/>
    <mergeCell ref="B90:B91"/>
    <mergeCell ref="B59:B62"/>
    <mergeCell ref="A59:A62"/>
    <mergeCell ref="B66:B68"/>
    <mergeCell ref="A66:A68"/>
    <mergeCell ref="B78:B79"/>
  </mergeCells>
  <phoneticPr fontId="4" type="noConversion"/>
  <conditionalFormatting sqref="J8:J94 J96:J102">
    <cfRule type="containsText" dxfId="207" priority="685" operator="containsText" text="N/A">
      <formula>NOT(ISERROR(SEARCH("N/A",J8)))</formula>
    </cfRule>
    <cfRule type="containsText" dxfId="206" priority="686" operator="containsText" text="No">
      <formula>NOT(ISERROR(SEARCH("No",J8)))</formula>
    </cfRule>
    <cfRule type="containsText" dxfId="205" priority="687" operator="containsText" text="Yes">
      <formula>NOT(ISERROR(SEARCH("Yes",J8)))</formula>
    </cfRule>
  </conditionalFormatting>
  <conditionalFormatting sqref="J95">
    <cfRule type="containsText" dxfId="204" priority="1" operator="containsText" text="N/A">
      <formula>NOT(ISERROR(SEARCH("N/A",J95)))</formula>
    </cfRule>
    <cfRule type="containsText" dxfId="203" priority="2" operator="containsText" text="No">
      <formula>NOT(ISERROR(SEARCH("No",J95)))</formula>
    </cfRule>
    <cfRule type="containsText" dxfId="202" priority="3" operator="containsText" text="Yes">
      <formula>NOT(ISERROR(SEARCH("Yes",J95)))</formula>
    </cfRule>
  </conditionalFormatting>
  <dataValidations count="1">
    <dataValidation type="list" allowBlank="1" showInputMessage="1" showErrorMessage="1" sqref="J41:J51 J53:J57 J86:J88 J8:J26 J66:J68 J90:J91 J74 J76 J78:J79 J81:J84 J28:J39 J64 J59:J62 J70:J72 J93:J102">
      <formula1>$K$10:$K$11</formula1>
    </dataValidation>
  </dataValidations>
  <pageMargins left="0.7" right="0.7" top="0.75" bottom="0.75" header="0.3" footer="0.3"/>
  <pageSetup paperSize="1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0"/>
  <sheetViews>
    <sheetView zoomScaleNormal="100" workbookViewId="0">
      <selection activeCell="J29" sqref="J29"/>
    </sheetView>
  </sheetViews>
  <sheetFormatPr defaultColWidth="9.109375" defaultRowHeight="15"/>
  <cols>
    <col min="1" max="1" width="6.33203125" style="2" bestFit="1" customWidth="1"/>
    <col min="2" max="2" width="51.6640625" style="1" customWidth="1"/>
    <col min="3" max="3" width="13" style="1" bestFit="1" customWidth="1"/>
    <col min="4" max="4" width="13" style="1" customWidth="1"/>
    <col min="5" max="5" width="14.88671875" style="1" bestFit="1" customWidth="1"/>
    <col min="6" max="7" width="13" style="1" customWidth="1"/>
    <col min="8" max="8" width="15.109375" style="1" customWidth="1"/>
    <col min="9" max="9" width="13" style="1" customWidth="1"/>
    <col min="10" max="10" width="13" style="2" customWidth="1"/>
    <col min="11" max="11" width="65.5546875" style="1" hidden="1" customWidth="1"/>
    <col min="12" max="12" width="20.6640625" style="1" customWidth="1"/>
    <col min="13" max="16384" width="9.109375" style="1"/>
  </cols>
  <sheetData>
    <row r="1" spans="1:12" ht="22.2" thickBot="1">
      <c r="A1" s="104" t="s">
        <v>237</v>
      </c>
      <c r="B1" s="104"/>
      <c r="C1" s="104"/>
      <c r="D1" s="104"/>
      <c r="E1" s="104"/>
      <c r="F1" s="104"/>
      <c r="G1" s="104"/>
      <c r="H1" s="104"/>
      <c r="I1" s="104"/>
      <c r="J1" s="104"/>
      <c r="K1" s="104"/>
      <c r="L1" s="104"/>
    </row>
    <row r="2" spans="1:12" ht="15.6" thickTop="1">
      <c r="B2" s="8" t="s">
        <v>10</v>
      </c>
      <c r="C2" s="106"/>
      <c r="D2" s="106"/>
      <c r="E2" s="10" t="s">
        <v>11</v>
      </c>
      <c r="F2" s="106"/>
      <c r="G2" s="106"/>
      <c r="H2" s="10" t="s">
        <v>12</v>
      </c>
      <c r="I2" s="106"/>
      <c r="J2" s="108"/>
    </row>
    <row r="3" spans="1:12" ht="15.6" thickBot="1">
      <c r="B3" s="9" t="s">
        <v>23</v>
      </c>
      <c r="C3" s="107"/>
      <c r="D3" s="107"/>
      <c r="E3" s="11" t="s">
        <v>14</v>
      </c>
      <c r="F3" s="107"/>
      <c r="G3" s="107"/>
      <c r="H3" s="11" t="s">
        <v>13</v>
      </c>
      <c r="I3" s="107"/>
      <c r="J3" s="109"/>
    </row>
    <row r="4" spans="1:12" ht="15.6" thickTop="1">
      <c r="C4" s="100"/>
      <c r="D4" s="100"/>
      <c r="F4" s="100"/>
      <c r="G4" s="100"/>
      <c r="I4" s="100"/>
      <c r="J4" s="100"/>
    </row>
    <row r="5" spans="1:12" ht="16.2">
      <c r="A5" s="89" t="s">
        <v>0</v>
      </c>
      <c r="B5" s="89" t="s">
        <v>1</v>
      </c>
      <c r="C5" s="171" t="s">
        <v>4</v>
      </c>
      <c r="D5" s="171"/>
      <c r="E5" s="171"/>
      <c r="F5" s="171"/>
      <c r="G5" s="171"/>
      <c r="H5" s="171"/>
      <c r="I5" s="171"/>
      <c r="J5" s="89" t="s">
        <v>5</v>
      </c>
      <c r="K5" s="89" t="s">
        <v>5</v>
      </c>
      <c r="L5" s="89" t="s">
        <v>9</v>
      </c>
    </row>
    <row r="6" spans="1:12" ht="43.2" customHeight="1">
      <c r="A6" s="172">
        <v>1</v>
      </c>
      <c r="B6" s="170" t="s">
        <v>41</v>
      </c>
      <c r="C6" s="162" t="s">
        <v>226</v>
      </c>
      <c r="D6" s="165"/>
      <c r="E6" s="165"/>
      <c r="F6" s="165"/>
      <c r="G6" s="165"/>
      <c r="H6" s="165"/>
      <c r="I6" s="165"/>
      <c r="J6" s="199" t="s">
        <v>2</v>
      </c>
      <c r="K6" s="19"/>
      <c r="L6" s="19"/>
    </row>
    <row r="7" spans="1:12" ht="141" customHeight="1">
      <c r="A7" s="172"/>
      <c r="B7" s="170"/>
      <c r="C7" s="162" t="s">
        <v>261</v>
      </c>
      <c r="D7" s="165"/>
      <c r="E7" s="165"/>
      <c r="F7" s="165"/>
      <c r="G7" s="165"/>
      <c r="H7" s="165"/>
      <c r="I7" s="165"/>
      <c r="J7" s="199" t="s">
        <v>2</v>
      </c>
      <c r="K7" s="19"/>
      <c r="L7" s="19"/>
    </row>
    <row r="8" spans="1:12" ht="60.6" customHeight="1">
      <c r="A8" s="172"/>
      <c r="B8" s="170"/>
      <c r="C8" s="162" t="s">
        <v>238</v>
      </c>
      <c r="D8" s="165"/>
      <c r="E8" s="165"/>
      <c r="F8" s="165"/>
      <c r="G8" s="165"/>
      <c r="H8" s="165"/>
      <c r="I8" s="165"/>
      <c r="J8" s="199" t="s">
        <v>2</v>
      </c>
      <c r="K8" s="19" t="s">
        <v>6</v>
      </c>
      <c r="L8" s="19"/>
    </row>
    <row r="9" spans="1:12" ht="79.2" customHeight="1">
      <c r="A9" s="172"/>
      <c r="B9" s="170"/>
      <c r="C9" s="163" t="s">
        <v>268</v>
      </c>
      <c r="D9" s="163"/>
      <c r="E9" s="163"/>
      <c r="F9" s="163"/>
      <c r="G9" s="163"/>
      <c r="H9" s="163"/>
      <c r="I9" s="163"/>
      <c r="J9" s="199" t="s">
        <v>2</v>
      </c>
      <c r="K9" s="19"/>
      <c r="L9" s="19"/>
    </row>
    <row r="10" spans="1:12" ht="64.5" customHeight="1">
      <c r="A10" s="79">
        <v>2</v>
      </c>
      <c r="B10" s="43" t="s">
        <v>42</v>
      </c>
      <c r="C10" s="162" t="s">
        <v>262</v>
      </c>
      <c r="D10" s="165"/>
      <c r="E10" s="165"/>
      <c r="F10" s="165"/>
      <c r="G10" s="165"/>
      <c r="H10" s="165"/>
      <c r="I10" s="165"/>
      <c r="J10" s="199" t="s">
        <v>2</v>
      </c>
      <c r="K10" s="19"/>
      <c r="L10" s="19"/>
    </row>
    <row r="11" spans="1:12" ht="172.8" customHeight="1">
      <c r="A11" s="79">
        <v>3</v>
      </c>
      <c r="B11" s="43" t="s">
        <v>269</v>
      </c>
      <c r="C11" s="163" t="s">
        <v>270</v>
      </c>
      <c r="D11" s="163"/>
      <c r="E11" s="163"/>
      <c r="F11" s="163"/>
      <c r="G11" s="163"/>
      <c r="H11" s="163"/>
      <c r="I11" s="163"/>
      <c r="J11" s="199" t="s">
        <v>2</v>
      </c>
      <c r="K11" s="19"/>
      <c r="L11" s="19"/>
    </row>
    <row r="12" spans="1:12" ht="45.6" customHeight="1">
      <c r="A12" s="79">
        <v>4</v>
      </c>
      <c r="B12" s="43" t="s">
        <v>227</v>
      </c>
      <c r="C12" s="163" t="s">
        <v>228</v>
      </c>
      <c r="D12" s="163"/>
      <c r="E12" s="163"/>
      <c r="F12" s="163"/>
      <c r="G12" s="163"/>
      <c r="H12" s="163"/>
      <c r="I12" s="163"/>
      <c r="J12" s="199" t="s">
        <v>2</v>
      </c>
      <c r="K12" s="19"/>
      <c r="L12" s="19"/>
    </row>
    <row r="13" spans="1:12" ht="177" customHeight="1">
      <c r="A13" s="79">
        <v>5</v>
      </c>
      <c r="B13" s="43" t="s">
        <v>220</v>
      </c>
      <c r="C13" s="163" t="s">
        <v>264</v>
      </c>
      <c r="D13" s="163"/>
      <c r="E13" s="163"/>
      <c r="F13" s="163"/>
      <c r="G13" s="163"/>
      <c r="H13" s="163"/>
      <c r="I13" s="163"/>
      <c r="J13" s="199" t="s">
        <v>2</v>
      </c>
      <c r="K13" s="19"/>
      <c r="L13" s="19"/>
    </row>
    <row r="14" spans="1:12" ht="68.400000000000006" customHeight="1">
      <c r="A14" s="79">
        <v>6</v>
      </c>
      <c r="B14" s="90" t="s">
        <v>229</v>
      </c>
      <c r="C14" s="163" t="s">
        <v>230</v>
      </c>
      <c r="D14" s="163"/>
      <c r="E14" s="163"/>
      <c r="F14" s="163"/>
      <c r="G14" s="163"/>
      <c r="H14" s="163"/>
      <c r="I14" s="163"/>
      <c r="J14" s="199" t="s">
        <v>2</v>
      </c>
      <c r="K14" s="19"/>
      <c r="L14" s="19"/>
    </row>
    <row r="15" spans="1:12" ht="41.4" customHeight="1">
      <c r="A15" s="79">
        <v>7</v>
      </c>
      <c r="B15" s="43" t="s">
        <v>85</v>
      </c>
      <c r="C15" s="163" t="s">
        <v>231</v>
      </c>
      <c r="D15" s="163"/>
      <c r="E15" s="163"/>
      <c r="F15" s="163"/>
      <c r="G15" s="163"/>
      <c r="H15" s="163"/>
      <c r="I15" s="163"/>
      <c r="J15" s="199" t="s">
        <v>2</v>
      </c>
      <c r="K15" s="19"/>
      <c r="L15" s="19"/>
    </row>
    <row r="16" spans="1:12" ht="31.2" customHeight="1">
      <c r="A16" s="172">
        <v>8</v>
      </c>
      <c r="B16" s="170" t="s">
        <v>46</v>
      </c>
      <c r="C16" s="162" t="s">
        <v>232</v>
      </c>
      <c r="D16" s="162"/>
      <c r="E16" s="162"/>
      <c r="F16" s="162"/>
      <c r="G16" s="162"/>
      <c r="H16" s="162"/>
      <c r="I16" s="162"/>
      <c r="J16" s="199" t="s">
        <v>2</v>
      </c>
      <c r="K16" s="19" t="s">
        <v>7</v>
      </c>
      <c r="L16" s="19"/>
    </row>
    <row r="17" spans="1:12" ht="114" customHeight="1">
      <c r="A17" s="172"/>
      <c r="B17" s="170"/>
      <c r="C17" s="163" t="s">
        <v>263</v>
      </c>
      <c r="D17" s="163"/>
      <c r="E17" s="163"/>
      <c r="F17" s="163"/>
      <c r="G17" s="163"/>
      <c r="H17" s="163"/>
      <c r="I17" s="163"/>
      <c r="J17" s="199" t="s">
        <v>2</v>
      </c>
      <c r="K17" s="19"/>
      <c r="L17" s="19"/>
    </row>
    <row r="18" spans="1:12" ht="39.6" customHeight="1">
      <c r="A18" s="172">
        <v>9</v>
      </c>
      <c r="B18" s="170" t="s">
        <v>44</v>
      </c>
      <c r="C18" s="162" t="s">
        <v>233</v>
      </c>
      <c r="D18" s="162"/>
      <c r="E18" s="162"/>
      <c r="F18" s="162"/>
      <c r="G18" s="162"/>
      <c r="H18" s="162"/>
      <c r="I18" s="162"/>
      <c r="J18" s="199" t="s">
        <v>2</v>
      </c>
      <c r="K18" s="19" t="s">
        <v>8</v>
      </c>
      <c r="L18" s="19"/>
    </row>
    <row r="19" spans="1:12" ht="284.39999999999998" customHeight="1">
      <c r="A19" s="172"/>
      <c r="B19" s="170"/>
      <c r="C19" s="163" t="s">
        <v>271</v>
      </c>
      <c r="D19" s="163"/>
      <c r="E19" s="163"/>
      <c r="F19" s="163"/>
      <c r="G19" s="163"/>
      <c r="H19" s="163"/>
      <c r="I19" s="163"/>
      <c r="J19" s="199" t="s">
        <v>2</v>
      </c>
      <c r="K19" s="19"/>
      <c r="L19" s="19"/>
    </row>
    <row r="20" spans="1:12" ht="26.4" customHeight="1">
      <c r="A20" s="172"/>
      <c r="B20" s="170"/>
      <c r="C20" s="162" t="s">
        <v>222</v>
      </c>
      <c r="D20" s="162"/>
      <c r="E20" s="162"/>
      <c r="F20" s="162"/>
      <c r="G20" s="162"/>
      <c r="H20" s="162"/>
      <c r="I20" s="162"/>
      <c r="J20" s="199" t="s">
        <v>2</v>
      </c>
      <c r="K20" s="19"/>
      <c r="L20" s="19"/>
    </row>
    <row r="21" spans="1:12" ht="79.2" customHeight="1">
      <c r="A21" s="79">
        <v>10</v>
      </c>
      <c r="B21" s="43" t="s">
        <v>43</v>
      </c>
      <c r="C21" s="162" t="s">
        <v>234</v>
      </c>
      <c r="D21" s="162"/>
      <c r="E21" s="162"/>
      <c r="F21" s="162"/>
      <c r="G21" s="162"/>
      <c r="H21" s="162"/>
      <c r="I21" s="162"/>
      <c r="J21" s="199" t="s">
        <v>2</v>
      </c>
      <c r="K21" s="19"/>
      <c r="L21" s="19"/>
    </row>
    <row r="22" spans="1:12" ht="48" customHeight="1">
      <c r="A22" s="79">
        <v>11</v>
      </c>
      <c r="B22" s="44" t="s">
        <v>221</v>
      </c>
      <c r="C22" s="163" t="s">
        <v>272</v>
      </c>
      <c r="D22" s="163"/>
      <c r="E22" s="163"/>
      <c r="F22" s="163"/>
      <c r="G22" s="163"/>
      <c r="H22" s="163"/>
      <c r="I22" s="163"/>
      <c r="J22" s="199" t="s">
        <v>2</v>
      </c>
      <c r="K22" s="19"/>
      <c r="L22" s="19"/>
    </row>
    <row r="23" spans="1:12" ht="46.2" customHeight="1">
      <c r="A23" s="79">
        <v>12</v>
      </c>
      <c r="B23" s="44" t="s">
        <v>273</v>
      </c>
      <c r="C23" s="162" t="s">
        <v>235</v>
      </c>
      <c r="D23" s="162"/>
      <c r="E23" s="162"/>
      <c r="F23" s="162"/>
      <c r="G23" s="162"/>
      <c r="H23" s="162"/>
      <c r="I23" s="162"/>
      <c r="J23" s="199" t="s">
        <v>2</v>
      </c>
      <c r="K23" s="19"/>
      <c r="L23" s="19"/>
    </row>
    <row r="24" spans="1:12" ht="195.6" customHeight="1">
      <c r="A24" s="79">
        <v>13</v>
      </c>
      <c r="B24" s="43" t="s">
        <v>224</v>
      </c>
      <c r="C24" s="162" t="s">
        <v>274</v>
      </c>
      <c r="D24" s="162"/>
      <c r="E24" s="162"/>
      <c r="F24" s="162"/>
      <c r="G24" s="162"/>
      <c r="H24" s="162"/>
      <c r="I24" s="162"/>
      <c r="J24" s="199" t="s">
        <v>2</v>
      </c>
      <c r="K24" s="19"/>
      <c r="L24" s="19"/>
    </row>
    <row r="25" spans="1:12" ht="96" customHeight="1">
      <c r="A25" s="79">
        <v>14</v>
      </c>
      <c r="B25" s="43" t="s">
        <v>225</v>
      </c>
      <c r="C25" s="162" t="s">
        <v>184</v>
      </c>
      <c r="D25" s="162"/>
      <c r="E25" s="162"/>
      <c r="F25" s="162"/>
      <c r="G25" s="162"/>
      <c r="H25" s="162"/>
      <c r="I25" s="162"/>
      <c r="J25" s="199" t="s">
        <v>2</v>
      </c>
      <c r="K25" s="19"/>
      <c r="L25" s="19"/>
    </row>
    <row r="26" spans="1:12" ht="42.75" customHeight="1">
      <c r="A26" s="79">
        <v>15</v>
      </c>
      <c r="B26" s="91" t="s">
        <v>45</v>
      </c>
      <c r="C26" s="163" t="s">
        <v>223</v>
      </c>
      <c r="D26" s="163"/>
      <c r="E26" s="163"/>
      <c r="F26" s="163"/>
      <c r="G26" s="163"/>
      <c r="H26" s="163"/>
      <c r="I26" s="163"/>
      <c r="J26" s="199" t="s">
        <v>2</v>
      </c>
      <c r="K26" s="19"/>
      <c r="L26" s="19"/>
    </row>
    <row r="27" spans="1:12" ht="33" customHeight="1">
      <c r="A27" s="95">
        <v>16</v>
      </c>
      <c r="B27" s="43" t="s">
        <v>257</v>
      </c>
      <c r="C27" s="164" t="s">
        <v>258</v>
      </c>
      <c r="D27" s="164"/>
      <c r="E27" s="164"/>
      <c r="F27" s="164"/>
      <c r="G27" s="164"/>
      <c r="H27" s="164"/>
      <c r="I27" s="164"/>
      <c r="J27" s="199" t="s">
        <v>2</v>
      </c>
      <c r="K27" s="19"/>
      <c r="L27" s="19"/>
    </row>
    <row r="28" spans="1:12" ht="81" customHeight="1">
      <c r="A28" s="95">
        <v>17</v>
      </c>
      <c r="B28" s="44" t="s">
        <v>259</v>
      </c>
      <c r="C28" s="162" t="s">
        <v>260</v>
      </c>
      <c r="D28" s="165"/>
      <c r="E28" s="165"/>
      <c r="F28" s="165"/>
      <c r="G28" s="165"/>
      <c r="H28" s="165"/>
      <c r="I28" s="165"/>
      <c r="J28" s="199" t="s">
        <v>2</v>
      </c>
      <c r="K28" s="93"/>
      <c r="L28" s="93"/>
    </row>
    <row r="29" spans="1:12" ht="66" customHeight="1">
      <c r="A29" s="92">
        <v>18</v>
      </c>
      <c r="B29" s="94" t="s">
        <v>265</v>
      </c>
      <c r="C29" s="167" t="s">
        <v>266</v>
      </c>
      <c r="D29" s="168"/>
      <c r="E29" s="168"/>
      <c r="F29" s="168"/>
      <c r="G29" s="168"/>
      <c r="H29" s="168"/>
      <c r="I29" s="168"/>
      <c r="J29" s="199" t="s">
        <v>2</v>
      </c>
      <c r="K29" s="25"/>
      <c r="L29" s="19"/>
    </row>
    <row r="30" spans="1:12" ht="33.75" customHeight="1">
      <c r="A30" s="20"/>
      <c r="B30" s="25"/>
      <c r="C30" s="166"/>
      <c r="D30" s="166"/>
      <c r="E30" s="166"/>
      <c r="F30" s="166"/>
      <c r="G30" s="166"/>
      <c r="H30" s="166"/>
      <c r="I30" s="166"/>
      <c r="J30" s="41"/>
      <c r="K30" s="25"/>
      <c r="L30" s="25"/>
    </row>
    <row r="31" spans="1:12" ht="33" customHeight="1">
      <c r="A31" s="20"/>
      <c r="B31" s="25"/>
      <c r="C31" s="166"/>
      <c r="D31" s="166"/>
      <c r="E31" s="166"/>
      <c r="F31" s="166"/>
      <c r="G31" s="166"/>
      <c r="H31" s="166"/>
      <c r="I31" s="166"/>
      <c r="J31" s="41"/>
      <c r="K31" s="25"/>
      <c r="L31" s="25"/>
    </row>
    <row r="32" spans="1:12" ht="33.75" customHeight="1">
      <c r="A32" s="20"/>
      <c r="B32" s="25"/>
      <c r="C32" s="166"/>
      <c r="D32" s="166"/>
      <c r="E32" s="166"/>
      <c r="F32" s="166"/>
      <c r="G32" s="166"/>
      <c r="H32" s="166"/>
      <c r="I32" s="166"/>
      <c r="J32" s="41"/>
      <c r="K32" s="25"/>
      <c r="L32" s="25"/>
    </row>
    <row r="33" spans="1:12">
      <c r="A33" s="20"/>
      <c r="B33" s="25"/>
      <c r="C33" s="169"/>
      <c r="D33" s="169"/>
      <c r="E33" s="169"/>
      <c r="F33" s="169"/>
      <c r="G33" s="169"/>
      <c r="H33" s="169"/>
      <c r="I33" s="169"/>
      <c r="J33" s="41"/>
      <c r="K33" s="25"/>
      <c r="L33" s="25"/>
    </row>
    <row r="34" spans="1:12" ht="39.75" customHeight="1">
      <c r="A34" s="20"/>
      <c r="B34" s="13"/>
      <c r="C34" s="166"/>
      <c r="D34" s="166"/>
      <c r="E34" s="166"/>
      <c r="F34" s="166"/>
      <c r="G34" s="166"/>
      <c r="H34" s="166"/>
      <c r="I34" s="166"/>
      <c r="J34" s="41"/>
      <c r="K34" s="25"/>
      <c r="L34" s="25"/>
    </row>
    <row r="35" spans="1:12" ht="32.25" customHeight="1">
      <c r="A35" s="20"/>
      <c r="B35" s="13"/>
      <c r="C35" s="166"/>
      <c r="D35" s="166"/>
      <c r="E35" s="166"/>
      <c r="F35" s="166"/>
      <c r="G35" s="166"/>
      <c r="H35" s="166"/>
      <c r="I35" s="166"/>
      <c r="J35" s="41"/>
      <c r="K35" s="25"/>
      <c r="L35" s="25"/>
    </row>
    <row r="36" spans="1:12" ht="33" customHeight="1">
      <c r="A36" s="20"/>
      <c r="B36" s="25"/>
      <c r="C36" s="166"/>
      <c r="D36" s="166"/>
      <c r="E36" s="166"/>
      <c r="F36" s="166"/>
      <c r="G36" s="166"/>
      <c r="H36" s="166"/>
      <c r="I36" s="166"/>
      <c r="J36" s="41"/>
      <c r="K36" s="25"/>
      <c r="L36" s="25"/>
    </row>
    <row r="37" spans="1:12" ht="63" customHeight="1">
      <c r="A37" s="20"/>
      <c r="B37" s="25"/>
      <c r="C37" s="166"/>
      <c r="D37" s="166"/>
      <c r="E37" s="166"/>
      <c r="F37" s="166"/>
      <c r="G37" s="166"/>
      <c r="H37" s="166"/>
      <c r="I37" s="166"/>
      <c r="J37" s="41"/>
      <c r="K37" s="25"/>
      <c r="L37" s="25"/>
    </row>
    <row r="38" spans="1:12" ht="63" customHeight="1">
      <c r="A38" s="20"/>
      <c r="B38" s="25"/>
      <c r="C38" s="166"/>
      <c r="D38" s="166"/>
      <c r="E38" s="166"/>
      <c r="F38" s="166"/>
      <c r="G38" s="166"/>
      <c r="H38" s="166"/>
      <c r="I38" s="166"/>
      <c r="J38" s="41"/>
      <c r="K38" s="25"/>
      <c r="L38" s="25"/>
    </row>
    <row r="39" spans="1:12">
      <c r="A39" s="20"/>
      <c r="B39" s="25"/>
      <c r="C39" s="166"/>
      <c r="D39" s="166"/>
      <c r="E39" s="166"/>
      <c r="F39" s="166"/>
      <c r="G39" s="166"/>
      <c r="H39" s="166"/>
      <c r="I39" s="166"/>
      <c r="J39" s="41"/>
      <c r="K39" s="25"/>
      <c r="L39" s="25"/>
    </row>
    <row r="40" spans="1:12" ht="30" customHeight="1">
      <c r="A40" s="20"/>
      <c r="B40" s="25"/>
      <c r="C40" s="166"/>
      <c r="D40" s="166"/>
      <c r="E40" s="166"/>
      <c r="F40" s="166"/>
      <c r="G40" s="166"/>
      <c r="H40" s="166"/>
      <c r="I40" s="166"/>
      <c r="J40" s="41"/>
      <c r="K40" s="25"/>
      <c r="L40" s="25"/>
    </row>
    <row r="41" spans="1:12" ht="69" customHeight="1">
      <c r="A41" s="20"/>
      <c r="B41" s="25"/>
      <c r="C41" s="166"/>
      <c r="D41" s="166"/>
      <c r="E41" s="166"/>
      <c r="F41" s="166"/>
      <c r="G41" s="166"/>
      <c r="H41" s="166"/>
      <c r="I41" s="166"/>
      <c r="J41" s="41"/>
      <c r="K41" s="25"/>
      <c r="L41" s="25"/>
    </row>
    <row r="42" spans="1:12" ht="63" customHeight="1">
      <c r="A42" s="20"/>
      <c r="B42" s="13"/>
      <c r="C42" s="166"/>
      <c r="D42" s="166"/>
      <c r="E42" s="166"/>
      <c r="F42" s="166"/>
      <c r="G42" s="166"/>
      <c r="H42" s="166"/>
      <c r="I42" s="166"/>
      <c r="J42" s="41"/>
      <c r="K42" s="25"/>
      <c r="L42" s="25"/>
    </row>
    <row r="43" spans="1:12" ht="49.5" customHeight="1">
      <c r="A43" s="20"/>
      <c r="B43" s="25"/>
      <c r="C43" s="166"/>
      <c r="D43" s="166"/>
      <c r="E43" s="166"/>
      <c r="F43" s="166"/>
      <c r="G43" s="166"/>
      <c r="H43" s="166"/>
      <c r="I43" s="166"/>
      <c r="J43" s="41"/>
      <c r="K43" s="25"/>
      <c r="L43" s="25"/>
    </row>
    <row r="44" spans="1:12" ht="49.5" customHeight="1">
      <c r="A44" s="20"/>
      <c r="B44" s="25"/>
      <c r="C44" s="166"/>
      <c r="D44" s="166"/>
      <c r="E44" s="166"/>
      <c r="F44" s="166"/>
      <c r="G44" s="166"/>
      <c r="H44" s="166"/>
      <c r="I44" s="166"/>
      <c r="J44" s="41"/>
      <c r="K44" s="25"/>
      <c r="L44" s="25"/>
    </row>
    <row r="45" spans="1:12" ht="79.5" customHeight="1">
      <c r="A45" s="20">
        <v>31</v>
      </c>
      <c r="B45" s="25"/>
      <c r="C45" s="166"/>
      <c r="D45" s="166"/>
      <c r="E45" s="166"/>
      <c r="F45" s="166"/>
      <c r="G45" s="166"/>
      <c r="H45" s="166"/>
      <c r="I45" s="166"/>
      <c r="J45" s="41"/>
      <c r="K45" s="25"/>
      <c r="L45" s="25"/>
    </row>
    <row r="46" spans="1:12" ht="82.5" customHeight="1">
      <c r="A46" s="20"/>
      <c r="B46" s="25"/>
      <c r="C46" s="166"/>
      <c r="D46" s="166"/>
      <c r="E46" s="166"/>
      <c r="F46" s="166"/>
      <c r="G46" s="166"/>
      <c r="H46" s="166"/>
      <c r="I46" s="166"/>
      <c r="J46" s="41"/>
      <c r="K46" s="25"/>
      <c r="L46" s="25"/>
    </row>
    <row r="47" spans="1:12" ht="33" customHeight="1">
      <c r="A47" s="20"/>
      <c r="B47" s="25"/>
      <c r="C47" s="166"/>
      <c r="D47" s="166"/>
      <c r="E47" s="166"/>
      <c r="F47" s="166"/>
      <c r="G47" s="166"/>
      <c r="H47" s="166"/>
      <c r="I47" s="166"/>
      <c r="J47" s="41"/>
      <c r="K47" s="25"/>
      <c r="L47" s="25"/>
    </row>
    <row r="48" spans="1:12" ht="51.75" customHeight="1">
      <c r="A48" s="20"/>
      <c r="B48" s="25"/>
      <c r="C48" s="166"/>
      <c r="D48" s="166"/>
      <c r="E48" s="166"/>
      <c r="F48" s="166"/>
      <c r="G48" s="166"/>
      <c r="H48" s="166"/>
      <c r="I48" s="166"/>
      <c r="J48" s="41"/>
      <c r="K48" s="25"/>
      <c r="L48" s="25"/>
    </row>
    <row r="49" spans="1:12" ht="80.25" customHeight="1">
      <c r="A49" s="20"/>
      <c r="B49" s="25"/>
      <c r="C49" s="166"/>
      <c r="D49" s="166"/>
      <c r="E49" s="166"/>
      <c r="F49" s="166"/>
      <c r="G49" s="166"/>
      <c r="H49" s="166"/>
      <c r="I49" s="166"/>
      <c r="J49" s="41"/>
      <c r="K49" s="25"/>
      <c r="L49" s="25"/>
    </row>
    <row r="50" spans="1:12" ht="33.75" customHeight="1">
      <c r="A50" s="20"/>
      <c r="B50" s="25"/>
      <c r="C50" s="166"/>
      <c r="D50" s="166"/>
      <c r="E50" s="166"/>
      <c r="F50" s="166"/>
      <c r="G50" s="166"/>
      <c r="H50" s="166"/>
      <c r="I50" s="166"/>
      <c r="J50" s="41"/>
      <c r="K50" s="25"/>
      <c r="L50" s="25"/>
    </row>
  </sheetData>
  <mergeCells count="62">
    <mergeCell ref="C24:I24"/>
    <mergeCell ref="C14:I14"/>
    <mergeCell ref="C15:I15"/>
    <mergeCell ref="B16:B17"/>
    <mergeCell ref="A16:A17"/>
    <mergeCell ref="C16:I16"/>
    <mergeCell ref="C18:I18"/>
    <mergeCell ref="C20:I20"/>
    <mergeCell ref="C21:I21"/>
    <mergeCell ref="A18:A20"/>
    <mergeCell ref="C23:I23"/>
    <mergeCell ref="C22:I22"/>
    <mergeCell ref="C7:I7"/>
    <mergeCell ref="A1:L1"/>
    <mergeCell ref="C2:D2"/>
    <mergeCell ref="F2:G2"/>
    <mergeCell ref="I2:J2"/>
    <mergeCell ref="C3:D3"/>
    <mergeCell ref="F3:G3"/>
    <mergeCell ref="I3:J3"/>
    <mergeCell ref="C4:D4"/>
    <mergeCell ref="F4:G4"/>
    <mergeCell ref="I4:J4"/>
    <mergeCell ref="C5:I5"/>
    <mergeCell ref="C6:I6"/>
    <mergeCell ref="A6:A9"/>
    <mergeCell ref="C8:I8"/>
    <mergeCell ref="C10:I10"/>
    <mergeCell ref="C11:I11"/>
    <mergeCell ref="C12:I12"/>
    <mergeCell ref="C17:I17"/>
    <mergeCell ref="C13:I13"/>
    <mergeCell ref="C50:I50"/>
    <mergeCell ref="C9:I9"/>
    <mergeCell ref="C19:I19"/>
    <mergeCell ref="B6:B9"/>
    <mergeCell ref="B18:B20"/>
    <mergeCell ref="C41:I41"/>
    <mergeCell ref="C42:I42"/>
    <mergeCell ref="C43:I43"/>
    <mergeCell ref="C44:I44"/>
    <mergeCell ref="C45:I45"/>
    <mergeCell ref="C46:I46"/>
    <mergeCell ref="C35:I35"/>
    <mergeCell ref="C36:I36"/>
    <mergeCell ref="C37:I37"/>
    <mergeCell ref="C38:I38"/>
    <mergeCell ref="C39:I39"/>
    <mergeCell ref="C48:I48"/>
    <mergeCell ref="C49:I49"/>
    <mergeCell ref="C40:I40"/>
    <mergeCell ref="C29:I29"/>
    <mergeCell ref="C30:I30"/>
    <mergeCell ref="C31:I31"/>
    <mergeCell ref="C32:I32"/>
    <mergeCell ref="C33:I33"/>
    <mergeCell ref="C34:I34"/>
    <mergeCell ref="C25:I25"/>
    <mergeCell ref="C26:I26"/>
    <mergeCell ref="C27:I27"/>
    <mergeCell ref="C28:I28"/>
    <mergeCell ref="C47:I47"/>
  </mergeCells>
  <conditionalFormatting sqref="J6">
    <cfRule type="containsText" dxfId="143" priority="70" operator="containsText" text="N/A">
      <formula>NOT(ISERROR(SEARCH("N/A",J6)))</formula>
    </cfRule>
    <cfRule type="containsText" dxfId="142" priority="71" operator="containsText" text="No">
      <formula>NOT(ISERROR(SEARCH("No",J6)))</formula>
    </cfRule>
    <cfRule type="containsText" dxfId="141" priority="72" operator="containsText" text="Yes">
      <formula>NOT(ISERROR(SEARCH("Yes",J6)))</formula>
    </cfRule>
  </conditionalFormatting>
  <conditionalFormatting sqref="J7">
    <cfRule type="containsText" dxfId="137" priority="67" operator="containsText" text="N/A">
      <formula>NOT(ISERROR(SEARCH("N/A",J7)))</formula>
    </cfRule>
    <cfRule type="containsText" dxfId="136" priority="68" operator="containsText" text="No">
      <formula>NOT(ISERROR(SEARCH("No",J7)))</formula>
    </cfRule>
    <cfRule type="containsText" dxfId="135" priority="69" operator="containsText" text="Yes">
      <formula>NOT(ISERROR(SEARCH("Yes",J7)))</formula>
    </cfRule>
  </conditionalFormatting>
  <conditionalFormatting sqref="J8">
    <cfRule type="containsText" dxfId="131" priority="64" operator="containsText" text="N/A">
      <formula>NOT(ISERROR(SEARCH("N/A",J8)))</formula>
    </cfRule>
    <cfRule type="containsText" dxfId="130" priority="65" operator="containsText" text="No">
      <formula>NOT(ISERROR(SEARCH("No",J8)))</formula>
    </cfRule>
    <cfRule type="containsText" dxfId="129" priority="66" operator="containsText" text="Yes">
      <formula>NOT(ISERROR(SEARCH("Yes",J8)))</formula>
    </cfRule>
  </conditionalFormatting>
  <conditionalFormatting sqref="J9">
    <cfRule type="containsText" dxfId="125" priority="61" operator="containsText" text="N/A">
      <formula>NOT(ISERROR(SEARCH("N/A",J9)))</formula>
    </cfRule>
    <cfRule type="containsText" dxfId="124" priority="62" operator="containsText" text="No">
      <formula>NOT(ISERROR(SEARCH("No",J9)))</formula>
    </cfRule>
    <cfRule type="containsText" dxfId="123" priority="63" operator="containsText" text="Yes">
      <formula>NOT(ISERROR(SEARCH("Yes",J9)))</formula>
    </cfRule>
  </conditionalFormatting>
  <conditionalFormatting sqref="J10">
    <cfRule type="containsText" dxfId="119" priority="58" operator="containsText" text="N/A">
      <formula>NOT(ISERROR(SEARCH("N/A",J10)))</formula>
    </cfRule>
    <cfRule type="containsText" dxfId="118" priority="59" operator="containsText" text="No">
      <formula>NOT(ISERROR(SEARCH("No",J10)))</formula>
    </cfRule>
    <cfRule type="containsText" dxfId="117" priority="60" operator="containsText" text="Yes">
      <formula>NOT(ISERROR(SEARCH("Yes",J10)))</formula>
    </cfRule>
  </conditionalFormatting>
  <conditionalFormatting sqref="J11">
    <cfRule type="containsText" dxfId="113" priority="55" operator="containsText" text="N/A">
      <formula>NOT(ISERROR(SEARCH("N/A",J11)))</formula>
    </cfRule>
    <cfRule type="containsText" dxfId="112" priority="56" operator="containsText" text="No">
      <formula>NOT(ISERROR(SEARCH("No",J11)))</formula>
    </cfRule>
    <cfRule type="containsText" dxfId="111" priority="57" operator="containsText" text="Yes">
      <formula>NOT(ISERROR(SEARCH("Yes",J11)))</formula>
    </cfRule>
  </conditionalFormatting>
  <conditionalFormatting sqref="J12">
    <cfRule type="containsText" dxfId="107" priority="52" operator="containsText" text="N/A">
      <formula>NOT(ISERROR(SEARCH("N/A",J12)))</formula>
    </cfRule>
    <cfRule type="containsText" dxfId="106" priority="53" operator="containsText" text="No">
      <formula>NOT(ISERROR(SEARCH("No",J12)))</formula>
    </cfRule>
    <cfRule type="containsText" dxfId="105" priority="54" operator="containsText" text="Yes">
      <formula>NOT(ISERROR(SEARCH("Yes",J12)))</formula>
    </cfRule>
  </conditionalFormatting>
  <conditionalFormatting sqref="J13">
    <cfRule type="containsText" dxfId="101" priority="49" operator="containsText" text="N/A">
      <formula>NOT(ISERROR(SEARCH("N/A",J13)))</formula>
    </cfRule>
    <cfRule type="containsText" dxfId="100" priority="50" operator="containsText" text="No">
      <formula>NOT(ISERROR(SEARCH("No",J13)))</formula>
    </cfRule>
    <cfRule type="containsText" dxfId="99" priority="51" operator="containsText" text="Yes">
      <formula>NOT(ISERROR(SEARCH("Yes",J13)))</formula>
    </cfRule>
  </conditionalFormatting>
  <conditionalFormatting sqref="J14">
    <cfRule type="containsText" dxfId="95" priority="46" operator="containsText" text="N/A">
      <formula>NOT(ISERROR(SEARCH("N/A",J14)))</formula>
    </cfRule>
    <cfRule type="containsText" dxfId="94" priority="47" operator="containsText" text="No">
      <formula>NOT(ISERROR(SEARCH("No",J14)))</formula>
    </cfRule>
    <cfRule type="containsText" dxfId="93" priority="48" operator="containsText" text="Yes">
      <formula>NOT(ISERROR(SEARCH("Yes",J14)))</formula>
    </cfRule>
  </conditionalFormatting>
  <conditionalFormatting sqref="J15">
    <cfRule type="containsText" dxfId="89" priority="43" operator="containsText" text="N/A">
      <formula>NOT(ISERROR(SEARCH("N/A",J15)))</formula>
    </cfRule>
    <cfRule type="containsText" dxfId="88" priority="44" operator="containsText" text="No">
      <formula>NOT(ISERROR(SEARCH("No",J15)))</formula>
    </cfRule>
    <cfRule type="containsText" dxfId="87" priority="45" operator="containsText" text="Yes">
      <formula>NOT(ISERROR(SEARCH("Yes",J15)))</formula>
    </cfRule>
  </conditionalFormatting>
  <conditionalFormatting sqref="J16">
    <cfRule type="containsText" dxfId="83" priority="40" operator="containsText" text="N/A">
      <formula>NOT(ISERROR(SEARCH("N/A",J16)))</formula>
    </cfRule>
    <cfRule type="containsText" dxfId="82" priority="41" operator="containsText" text="No">
      <formula>NOT(ISERROR(SEARCH("No",J16)))</formula>
    </cfRule>
    <cfRule type="containsText" dxfId="81" priority="42" operator="containsText" text="Yes">
      <formula>NOT(ISERROR(SEARCH("Yes",J16)))</formula>
    </cfRule>
  </conditionalFormatting>
  <conditionalFormatting sqref="J17">
    <cfRule type="containsText" dxfId="77" priority="37" operator="containsText" text="N/A">
      <formula>NOT(ISERROR(SEARCH("N/A",J17)))</formula>
    </cfRule>
    <cfRule type="containsText" dxfId="76" priority="38" operator="containsText" text="No">
      <formula>NOT(ISERROR(SEARCH("No",J17)))</formula>
    </cfRule>
    <cfRule type="containsText" dxfId="75" priority="39" operator="containsText" text="Yes">
      <formula>NOT(ISERROR(SEARCH("Yes",J17)))</formula>
    </cfRule>
  </conditionalFormatting>
  <conditionalFormatting sqref="J18">
    <cfRule type="containsText" dxfId="71" priority="34" operator="containsText" text="N/A">
      <formula>NOT(ISERROR(SEARCH("N/A",J18)))</formula>
    </cfRule>
    <cfRule type="containsText" dxfId="70" priority="35" operator="containsText" text="No">
      <formula>NOT(ISERROR(SEARCH("No",J18)))</formula>
    </cfRule>
    <cfRule type="containsText" dxfId="69" priority="36" operator="containsText" text="Yes">
      <formula>NOT(ISERROR(SEARCH("Yes",J18)))</formula>
    </cfRule>
  </conditionalFormatting>
  <conditionalFormatting sqref="J19">
    <cfRule type="containsText" dxfId="65" priority="31" operator="containsText" text="N/A">
      <formula>NOT(ISERROR(SEARCH("N/A",J19)))</formula>
    </cfRule>
    <cfRule type="containsText" dxfId="64" priority="32" operator="containsText" text="No">
      <formula>NOT(ISERROR(SEARCH("No",J19)))</formula>
    </cfRule>
    <cfRule type="containsText" dxfId="63" priority="33" operator="containsText" text="Yes">
      <formula>NOT(ISERROR(SEARCH("Yes",J19)))</formula>
    </cfRule>
  </conditionalFormatting>
  <conditionalFormatting sqref="J20">
    <cfRule type="containsText" dxfId="59" priority="28" operator="containsText" text="N/A">
      <formula>NOT(ISERROR(SEARCH("N/A",J20)))</formula>
    </cfRule>
    <cfRule type="containsText" dxfId="58" priority="29" operator="containsText" text="No">
      <formula>NOT(ISERROR(SEARCH("No",J20)))</formula>
    </cfRule>
    <cfRule type="containsText" dxfId="57" priority="30" operator="containsText" text="Yes">
      <formula>NOT(ISERROR(SEARCH("Yes",J20)))</formula>
    </cfRule>
  </conditionalFormatting>
  <conditionalFormatting sqref="J21">
    <cfRule type="containsText" dxfId="53" priority="25" operator="containsText" text="N/A">
      <formula>NOT(ISERROR(SEARCH("N/A",J21)))</formula>
    </cfRule>
    <cfRule type="containsText" dxfId="52" priority="26" operator="containsText" text="No">
      <formula>NOT(ISERROR(SEARCH("No",J21)))</formula>
    </cfRule>
    <cfRule type="containsText" dxfId="51" priority="27" operator="containsText" text="Yes">
      <formula>NOT(ISERROR(SEARCH("Yes",J21)))</formula>
    </cfRule>
  </conditionalFormatting>
  <conditionalFormatting sqref="J22">
    <cfRule type="containsText" dxfId="47" priority="22" operator="containsText" text="N/A">
      <formula>NOT(ISERROR(SEARCH("N/A",J22)))</formula>
    </cfRule>
    <cfRule type="containsText" dxfId="46" priority="23" operator="containsText" text="No">
      <formula>NOT(ISERROR(SEARCH("No",J22)))</formula>
    </cfRule>
    <cfRule type="containsText" dxfId="45" priority="24" operator="containsText" text="Yes">
      <formula>NOT(ISERROR(SEARCH("Yes",J22)))</formula>
    </cfRule>
  </conditionalFormatting>
  <conditionalFormatting sqref="J23">
    <cfRule type="containsText" dxfId="41" priority="19" operator="containsText" text="N/A">
      <formula>NOT(ISERROR(SEARCH("N/A",J23)))</formula>
    </cfRule>
    <cfRule type="containsText" dxfId="40" priority="20" operator="containsText" text="No">
      <formula>NOT(ISERROR(SEARCH("No",J23)))</formula>
    </cfRule>
    <cfRule type="containsText" dxfId="39" priority="21" operator="containsText" text="Yes">
      <formula>NOT(ISERROR(SEARCH("Yes",J23)))</formula>
    </cfRule>
  </conditionalFormatting>
  <conditionalFormatting sqref="J24">
    <cfRule type="containsText" dxfId="35" priority="16" operator="containsText" text="N/A">
      <formula>NOT(ISERROR(SEARCH("N/A",J24)))</formula>
    </cfRule>
    <cfRule type="containsText" dxfId="34" priority="17" operator="containsText" text="No">
      <formula>NOT(ISERROR(SEARCH("No",J24)))</formula>
    </cfRule>
    <cfRule type="containsText" dxfId="33" priority="18" operator="containsText" text="Yes">
      <formula>NOT(ISERROR(SEARCH("Yes",J24)))</formula>
    </cfRule>
  </conditionalFormatting>
  <conditionalFormatting sqref="J25">
    <cfRule type="containsText" dxfId="29" priority="13" operator="containsText" text="N/A">
      <formula>NOT(ISERROR(SEARCH("N/A",J25)))</formula>
    </cfRule>
    <cfRule type="containsText" dxfId="28" priority="14" operator="containsText" text="No">
      <formula>NOT(ISERROR(SEARCH("No",J25)))</formula>
    </cfRule>
    <cfRule type="containsText" dxfId="27" priority="15" operator="containsText" text="Yes">
      <formula>NOT(ISERROR(SEARCH("Yes",J25)))</formula>
    </cfRule>
  </conditionalFormatting>
  <conditionalFormatting sqref="J26">
    <cfRule type="containsText" dxfId="23" priority="10" operator="containsText" text="N/A">
      <formula>NOT(ISERROR(SEARCH("N/A",J26)))</formula>
    </cfRule>
    <cfRule type="containsText" dxfId="22" priority="11" operator="containsText" text="No">
      <formula>NOT(ISERROR(SEARCH("No",J26)))</formula>
    </cfRule>
    <cfRule type="containsText" dxfId="21" priority="12" operator="containsText" text="Yes">
      <formula>NOT(ISERROR(SEARCH("Yes",J26)))</formula>
    </cfRule>
  </conditionalFormatting>
  <conditionalFormatting sqref="J27">
    <cfRule type="containsText" dxfId="17" priority="7" operator="containsText" text="N/A">
      <formula>NOT(ISERROR(SEARCH("N/A",J27)))</formula>
    </cfRule>
    <cfRule type="containsText" dxfId="16" priority="8" operator="containsText" text="No">
      <formula>NOT(ISERROR(SEARCH("No",J27)))</formula>
    </cfRule>
    <cfRule type="containsText" dxfId="15" priority="9" operator="containsText" text="Yes">
      <formula>NOT(ISERROR(SEARCH("Yes",J27)))</formula>
    </cfRule>
  </conditionalFormatting>
  <conditionalFormatting sqref="J28">
    <cfRule type="containsText" dxfId="11" priority="4" operator="containsText" text="N/A">
      <formula>NOT(ISERROR(SEARCH("N/A",J28)))</formula>
    </cfRule>
    <cfRule type="containsText" dxfId="10" priority="5" operator="containsText" text="No">
      <formula>NOT(ISERROR(SEARCH("No",J28)))</formula>
    </cfRule>
    <cfRule type="containsText" dxfId="9" priority="6" operator="containsText" text="Yes">
      <formula>NOT(ISERROR(SEARCH("Yes",J28)))</formula>
    </cfRule>
  </conditionalFormatting>
  <conditionalFormatting sqref="J29">
    <cfRule type="containsText" dxfId="5" priority="1" operator="containsText" text="N/A">
      <formula>NOT(ISERROR(SEARCH("N/A",J29)))</formula>
    </cfRule>
    <cfRule type="containsText" dxfId="4" priority="2" operator="containsText" text="No">
      <formula>NOT(ISERROR(SEARCH("No",J29)))</formula>
    </cfRule>
    <cfRule type="containsText" dxfId="3" priority="3" operator="containsText" text="Yes">
      <formula>NOT(ISERROR(SEARCH("Yes",J29)))</formula>
    </cfRule>
  </conditionalFormatting>
  <dataValidations count="3">
    <dataValidation type="list" allowBlank="1" showInputMessage="1" showErrorMessage="1" sqref="J29">
      <formula1>"Yes, No, N/A"</formula1>
    </dataValidation>
    <dataValidation type="list" allowBlank="1" showInputMessage="1" showErrorMessage="1" sqref="J30:J50">
      <formula1>$K$8:$K$18</formula1>
    </dataValidation>
    <dataValidation type="list" allowBlank="1" showInputMessage="1" showErrorMessage="1" sqref="J6 J7 J8 J9 J10 J11 J12 J13 J14 J15 J16 J17 J18 J19 J20 J21 J22 J23 J24 J25 J26 J27 J28">
      <formula1>"Yes, No, N/A"</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11"/>
  <sheetViews>
    <sheetView workbookViewId="0">
      <selection activeCell="M11" sqref="M11"/>
    </sheetView>
  </sheetViews>
  <sheetFormatPr defaultColWidth="9.109375" defaultRowHeight="15"/>
  <cols>
    <col min="1" max="16384" width="9.109375" style="1"/>
  </cols>
  <sheetData>
    <row r="1" spans="1:14" ht="21.6">
      <c r="A1" s="104" t="s">
        <v>15</v>
      </c>
      <c r="B1" s="104"/>
      <c r="C1" s="104"/>
      <c r="D1" s="104"/>
      <c r="E1" s="104"/>
      <c r="F1" s="104"/>
      <c r="G1" s="104"/>
      <c r="H1" s="104"/>
      <c r="I1" s="104"/>
      <c r="J1" s="104"/>
      <c r="K1" s="104"/>
      <c r="L1" s="104"/>
      <c r="M1" s="104"/>
      <c r="N1" s="104"/>
    </row>
    <row r="2" spans="1:14" ht="15.6" thickBot="1"/>
    <row r="3" spans="1:14" ht="15.6" thickTop="1">
      <c r="A3" s="193" t="s">
        <v>21</v>
      </c>
      <c r="B3" s="194"/>
      <c r="C3" s="194"/>
      <c r="D3" s="106" t="s">
        <v>19</v>
      </c>
      <c r="E3" s="106"/>
      <c r="F3" s="106"/>
      <c r="G3" s="106" t="s">
        <v>18</v>
      </c>
      <c r="H3" s="106"/>
      <c r="I3" s="106" t="s">
        <v>143</v>
      </c>
      <c r="J3" s="106"/>
      <c r="K3" s="106" t="s">
        <v>144</v>
      </c>
      <c r="L3" s="106"/>
      <c r="M3" s="106" t="s">
        <v>17</v>
      </c>
      <c r="N3" s="108"/>
    </row>
    <row r="4" spans="1:14" ht="15.6" thickBot="1">
      <c r="A4" s="195"/>
      <c r="B4" s="196"/>
      <c r="C4" s="196"/>
      <c r="D4" s="107">
        <f>Schematic!A43</f>
        <v>36</v>
      </c>
      <c r="E4" s="107"/>
      <c r="F4" s="107"/>
      <c r="G4" s="107">
        <f>COUNTIF(Schematic!J8:J42,"Yes")</f>
        <v>0</v>
      </c>
      <c r="H4" s="107"/>
      <c r="I4" s="173">
        <f>COUNTIF(Schematic!J8:J42,"No")</f>
        <v>0</v>
      </c>
      <c r="J4" s="174"/>
      <c r="K4" s="107">
        <f>COUNTIF(Schematic!J8:J43,"N/A")</f>
        <v>36</v>
      </c>
      <c r="L4" s="107"/>
      <c r="M4" s="177">
        <f>G4/D4</f>
        <v>0</v>
      </c>
      <c r="N4" s="178"/>
    </row>
    <row r="5" spans="1:14" ht="16.2" thickTop="1" thickBot="1">
      <c r="A5" s="5"/>
      <c r="B5" s="5"/>
      <c r="C5" s="5"/>
      <c r="D5" s="6"/>
      <c r="E5" s="6"/>
      <c r="F5" s="6"/>
      <c r="G5" s="6"/>
      <c r="H5" s="6"/>
      <c r="I5" s="6"/>
      <c r="J5" s="6"/>
      <c r="K5" s="6"/>
      <c r="L5" s="6"/>
      <c r="M5" s="7"/>
      <c r="N5" s="7"/>
    </row>
    <row r="6" spans="1:14" ht="15.6" thickTop="1">
      <c r="A6" s="197" t="s">
        <v>22</v>
      </c>
      <c r="B6" s="198"/>
      <c r="C6" s="198"/>
      <c r="D6" s="191" t="s">
        <v>20</v>
      </c>
      <c r="E6" s="191"/>
      <c r="F6" s="191"/>
      <c r="G6" s="191" t="s">
        <v>18</v>
      </c>
      <c r="H6" s="191"/>
      <c r="I6" s="106" t="s">
        <v>143</v>
      </c>
      <c r="J6" s="106"/>
      <c r="K6" s="191" t="s">
        <v>16</v>
      </c>
      <c r="L6" s="191"/>
      <c r="M6" s="191" t="s">
        <v>17</v>
      </c>
      <c r="N6" s="192"/>
    </row>
    <row r="7" spans="1:14" ht="15.6" thickBot="1">
      <c r="A7" s="195"/>
      <c r="B7" s="196"/>
      <c r="C7" s="196"/>
      <c r="D7" s="107">
        <f>COUNTA(Layout!J8:J96)</f>
        <v>71</v>
      </c>
      <c r="E7" s="107"/>
      <c r="F7" s="107"/>
      <c r="G7" s="107">
        <f>COUNTIF(Layout!J8:J95,"Yes")</f>
        <v>0</v>
      </c>
      <c r="H7" s="107"/>
      <c r="I7" s="173">
        <f>COUNTIF(Schematic!J11:J94,"No")</f>
        <v>0</v>
      </c>
      <c r="J7" s="174"/>
      <c r="K7" s="107">
        <f>COUNTIF(Layout!J8:J96,"N/A")</f>
        <v>71</v>
      </c>
      <c r="L7" s="107"/>
      <c r="M7" s="177">
        <f>G7/D7</f>
        <v>0</v>
      </c>
      <c r="N7" s="178"/>
    </row>
    <row r="8" spans="1:14" ht="16.2" thickTop="1" thickBot="1"/>
    <row r="9" spans="1:14" ht="15.6" customHeight="1" thickTop="1">
      <c r="A9" s="179" t="s">
        <v>236</v>
      </c>
      <c r="B9" s="180"/>
      <c r="C9" s="181"/>
      <c r="D9" s="175" t="s">
        <v>17</v>
      </c>
      <c r="E9" s="185"/>
      <c r="F9" s="186"/>
      <c r="G9" s="175" t="s">
        <v>18</v>
      </c>
      <c r="H9" s="186"/>
      <c r="I9" s="175" t="s">
        <v>143</v>
      </c>
      <c r="J9" s="176"/>
      <c r="K9" s="185" t="s">
        <v>16</v>
      </c>
      <c r="L9" s="186"/>
      <c r="M9" s="175" t="s">
        <v>17</v>
      </c>
      <c r="N9" s="176"/>
    </row>
    <row r="10" spans="1:14" ht="31.2" customHeight="1" thickBot="1">
      <c r="A10" s="182"/>
      <c r="B10" s="183"/>
      <c r="C10" s="184"/>
      <c r="D10" s="173">
        <f>COUNTA('Platform Specific'!J6:J29)</f>
        <v>24</v>
      </c>
      <c r="E10" s="187"/>
      <c r="F10" s="174"/>
      <c r="G10" s="173">
        <f>COUNTIF('Platform Specific'!J6:J29,"Yes")</f>
        <v>0</v>
      </c>
      <c r="H10" s="174"/>
      <c r="I10" s="173">
        <f>COUNTIF('Platform Specific'!J6:J29,"No")</f>
        <v>0</v>
      </c>
      <c r="J10" s="190"/>
      <c r="K10" s="187">
        <f>COUNTIF('Platform Specific'!J6:J29,"N/A")</f>
        <v>24</v>
      </c>
      <c r="L10" s="174"/>
      <c r="M10" s="188">
        <f>G10/D10</f>
        <v>0</v>
      </c>
      <c r="N10" s="189"/>
    </row>
    <row r="11" spans="1:14" ht="15.6" thickTop="1"/>
  </sheetData>
  <mergeCells count="34">
    <mergeCell ref="A1:N1"/>
    <mergeCell ref="D3:F3"/>
    <mergeCell ref="D6:F6"/>
    <mergeCell ref="D4:F4"/>
    <mergeCell ref="K7:L7"/>
    <mergeCell ref="M7:N7"/>
    <mergeCell ref="M6:N6"/>
    <mergeCell ref="A3:C4"/>
    <mergeCell ref="A6:C7"/>
    <mergeCell ref="D7:F7"/>
    <mergeCell ref="K3:L3"/>
    <mergeCell ref="K6:L6"/>
    <mergeCell ref="G3:H3"/>
    <mergeCell ref="G6:H6"/>
    <mergeCell ref="M3:N3"/>
    <mergeCell ref="G4:H4"/>
    <mergeCell ref="K4:L4"/>
    <mergeCell ref="M4:N4"/>
    <mergeCell ref="A9:C10"/>
    <mergeCell ref="D9:F9"/>
    <mergeCell ref="G9:H9"/>
    <mergeCell ref="K9:L9"/>
    <mergeCell ref="M9:N9"/>
    <mergeCell ref="D10:F10"/>
    <mergeCell ref="G10:H10"/>
    <mergeCell ref="K10:L10"/>
    <mergeCell ref="M10:N10"/>
    <mergeCell ref="I10:J10"/>
    <mergeCell ref="G7:H7"/>
    <mergeCell ref="I3:J3"/>
    <mergeCell ref="I4:J4"/>
    <mergeCell ref="I6:J6"/>
    <mergeCell ref="I7:J7"/>
    <mergeCell ref="I9:J9"/>
  </mergeCells>
  <phoneticPr fontId="4" type="noConversion"/>
  <conditionalFormatting sqref="M4:N4">
    <cfRule type="cellIs" dxfId="155" priority="10" operator="greaterThan">
      <formula>0.8</formula>
    </cfRule>
    <cfRule type="cellIs" dxfId="154" priority="11" operator="equal">
      <formula>0.8</formula>
    </cfRule>
    <cfRule type="cellIs" dxfId="153" priority="12" operator="lessThan">
      <formula>0.8</formula>
    </cfRule>
  </conditionalFormatting>
  <conditionalFormatting sqref="M7:N7">
    <cfRule type="cellIs" dxfId="152" priority="7" operator="greaterThan">
      <formula>0.8</formula>
    </cfRule>
    <cfRule type="cellIs" dxfId="151" priority="8" operator="equal">
      <formula>0.8</formula>
    </cfRule>
    <cfRule type="cellIs" dxfId="150" priority="9" operator="lessThan">
      <formula>0.8</formula>
    </cfRule>
  </conditionalFormatting>
  <conditionalFormatting sqref="M10">
    <cfRule type="cellIs" dxfId="149" priority="4" operator="greaterThan">
      <formula>0.8</formula>
    </cfRule>
    <cfRule type="cellIs" dxfId="148" priority="5" operator="equal">
      <formula>0.8</formula>
    </cfRule>
    <cfRule type="cellIs" dxfId="147" priority="6" operator="lessThan">
      <formula>0.8</formula>
    </cfRule>
  </conditionalFormatting>
  <conditionalFormatting sqref="M10">
    <cfRule type="cellIs" dxfId="146" priority="1" operator="greaterThan">
      <formula>0.8</formula>
    </cfRule>
    <cfRule type="cellIs" dxfId="145" priority="2" operator="equal">
      <formula>0.8</formula>
    </cfRule>
    <cfRule type="cellIs" dxfId="144" priority="3" operator="lessThan">
      <formula>0.8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Legal Disclaimer</vt:lpstr>
      <vt:lpstr>Revision History</vt:lpstr>
      <vt:lpstr>Schematic</vt:lpstr>
      <vt:lpstr>Layout</vt:lpstr>
      <vt:lpstr>Platform Specific</vt:lpstr>
      <vt:lpstr>Summary</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Hsiao, Jimmy</dc:creator>
  <cp:keywords>CTPClassification=CTP_IC:VisualMarkings=</cp:keywords>
  <cp:lastModifiedBy>Li, Shumin</cp:lastModifiedBy>
  <cp:lastPrinted>2012-03-31T22:57:31Z</cp:lastPrinted>
  <dcterms:created xsi:type="dcterms:W3CDTF">2011-07-26T00:58:22Z</dcterms:created>
  <dcterms:modified xsi:type="dcterms:W3CDTF">2016-01-21T21:38:41Z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3055de33-a633-489d-ac5c-c02d895f5a4e</vt:lpwstr>
  </property>
  <property fmtid="{D5CDD505-2E9C-101B-9397-08002B2CF9AE}" pid="3" name="CTP_BU">
    <vt:lpwstr>DATACENTER ENGINEERING GROUP</vt:lpwstr>
  </property>
  <property fmtid="{D5CDD505-2E9C-101B-9397-08002B2CF9AE}" pid="4" name="CTP_TimeStamp">
    <vt:lpwstr>2016-01-21 21:34:49Z</vt:lpwstr>
  </property>
  <property fmtid="{D5CDD505-2E9C-101B-9397-08002B2CF9AE}" pid="5" name="CTPClassification">
    <vt:lpwstr>CTP_IC</vt:lpwstr>
  </property>
</Properties>
</file>